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155" windowHeight="11595"/>
  </bookViews>
  <sheets>
    <sheet name="덕계지구 (소유자순)" sheetId="2" r:id="rId1"/>
  </sheets>
  <definedNames>
    <definedName name="_xlnm._FilterDatabase" localSheetId="0" hidden="1">'덕계지구 (소유자순)'!$B$1:$L$187</definedName>
    <definedName name="_xlnm.Print_Area" localSheetId="0">'덕계지구 (소유자순)'!$A$1:$L$185</definedName>
    <definedName name="_xlnm.Print_Titles" localSheetId="0">'덕계지구 (소유자순)'!$1:$2</definedName>
  </definedNames>
  <calcPr calcId="145621"/>
</workbook>
</file>

<file path=xl/calcChain.xml><?xml version="1.0" encoding="utf-8"?>
<calcChain xmlns="http://schemas.openxmlformats.org/spreadsheetml/2006/main">
  <c r="H186" i="2" l="1"/>
  <c r="I177" i="2"/>
  <c r="I113" i="2"/>
  <c r="I27" i="2"/>
  <c r="I20" i="2"/>
  <c r="I68" i="2" l="1"/>
  <c r="I112" i="2"/>
  <c r="I173" i="2"/>
  <c r="I137" i="2"/>
  <c r="I115" i="2"/>
  <c r="I21" i="2"/>
  <c r="I49" i="2"/>
  <c r="I13" i="2"/>
  <c r="I11" i="2"/>
  <c r="I86" i="2"/>
  <c r="I143" i="2"/>
  <c r="I85" i="2"/>
  <c r="I84" i="2"/>
  <c r="I17" i="2"/>
  <c r="I16" i="2"/>
  <c r="I33" i="2"/>
  <c r="I50" i="2"/>
  <c r="I66" i="2"/>
  <c r="I61" i="2"/>
  <c r="I135" i="2"/>
  <c r="I121" i="2"/>
  <c r="I142" i="2"/>
  <c r="I23" i="2"/>
  <c r="I119" i="2"/>
  <c r="I26" i="2"/>
  <c r="I22" i="2"/>
  <c r="I10" i="2"/>
  <c r="I8" i="2"/>
  <c r="I75" i="2"/>
  <c r="I58" i="2"/>
  <c r="I136" i="2"/>
  <c r="I18" i="2"/>
  <c r="I64" i="2"/>
  <c r="I15" i="2"/>
  <c r="I70" i="2"/>
  <c r="I19" i="2"/>
  <c r="I105" i="2"/>
  <c r="I79" i="2"/>
  <c r="I36" i="2"/>
  <c r="I130" i="2"/>
  <c r="I35" i="2"/>
  <c r="I78" i="2"/>
  <c r="I126" i="2"/>
  <c r="I94" i="2"/>
  <c r="I93" i="2"/>
  <c r="I4" i="2"/>
  <c r="I55" i="2"/>
  <c r="I3" i="2"/>
  <c r="I69" i="2"/>
  <c r="I125" i="2"/>
  <c r="I124" i="2"/>
  <c r="I91" i="2"/>
  <c r="I98" i="2"/>
  <c r="I103" i="2"/>
  <c r="I90" i="2"/>
  <c r="I9" i="2"/>
  <c r="I72" i="2"/>
  <c r="I32" i="2"/>
  <c r="I54" i="2"/>
  <c r="I24" i="2"/>
  <c r="I71" i="2"/>
  <c r="I73" i="2"/>
  <c r="I53" i="2"/>
  <c r="I52" i="2"/>
  <c r="I51" i="2"/>
  <c r="I128" i="2"/>
  <c r="I122" i="2"/>
  <c r="I118" i="2"/>
  <c r="I37" i="2"/>
  <c r="I80" i="2"/>
  <c r="I104" i="2"/>
  <c r="I63" i="2"/>
  <c r="I187" i="2" l="1"/>
</calcChain>
</file>

<file path=xl/sharedStrings.xml><?xml version="1.0" encoding="utf-8"?>
<sst xmlns="http://schemas.openxmlformats.org/spreadsheetml/2006/main" count="1120" uniqueCount="360">
  <si>
    <t>지번</t>
  </si>
  <si>
    <t>지목</t>
  </si>
  <si>
    <t>주소</t>
  </si>
  <si>
    <t>소유자명</t>
  </si>
  <si>
    <t xml:space="preserve"> 398-4</t>
  </si>
  <si>
    <t>도로</t>
  </si>
  <si>
    <t>예천군</t>
  </si>
  <si>
    <t>도광훈</t>
  </si>
  <si>
    <t xml:space="preserve"> 406-1</t>
  </si>
  <si>
    <t xml:space="preserve"> 409-8</t>
  </si>
  <si>
    <t>서울시 구로구 궁동 208-6</t>
  </si>
  <si>
    <t>도상화</t>
  </si>
  <si>
    <t>도정환</t>
  </si>
  <si>
    <t xml:space="preserve"> 443-1</t>
  </si>
  <si>
    <t xml:space="preserve"> 444-6</t>
  </si>
  <si>
    <t>도상윤</t>
  </si>
  <si>
    <t xml:space="preserve"> 446-1</t>
  </si>
  <si>
    <t>예천군 용궁면 덕계리 446-1</t>
  </si>
  <si>
    <t>덕계리노인회</t>
  </si>
  <si>
    <t xml:space="preserve"> 446-2</t>
  </si>
  <si>
    <t>예천군 용궁면  덕계리 465</t>
  </si>
  <si>
    <t xml:space="preserve"> 447-1</t>
  </si>
  <si>
    <t>도기학</t>
  </si>
  <si>
    <t>447-3</t>
  </si>
  <si>
    <t>447-4</t>
  </si>
  <si>
    <t>447-5</t>
  </si>
  <si>
    <t>447-6</t>
  </si>
  <si>
    <t>447-7</t>
  </si>
  <si>
    <t>447-8</t>
  </si>
  <si>
    <t>447-9</t>
  </si>
  <si>
    <t>447-10</t>
  </si>
  <si>
    <t>447-11</t>
  </si>
  <si>
    <t>447-12</t>
  </si>
  <si>
    <t xml:space="preserve"> 447-2</t>
  </si>
  <si>
    <t>도상덕</t>
  </si>
  <si>
    <t>이지호</t>
  </si>
  <si>
    <t xml:space="preserve"> 449-1</t>
  </si>
  <si>
    <t>도천섭</t>
  </si>
  <si>
    <t xml:space="preserve"> 449-2</t>
  </si>
  <si>
    <t>도현섭</t>
  </si>
  <si>
    <t xml:space="preserve"> 449-3</t>
  </si>
  <si>
    <t xml:space="preserve"> 449-4</t>
  </si>
  <si>
    <t>도진갑</t>
  </si>
  <si>
    <t xml:space="preserve"> 449-5</t>
  </si>
  <si>
    <t xml:space="preserve"> 450-1</t>
  </si>
  <si>
    <t>답</t>
  </si>
  <si>
    <t>제방</t>
  </si>
  <si>
    <t>도인환</t>
  </si>
  <si>
    <t>도대섭</t>
  </si>
  <si>
    <t xml:space="preserve"> 453-1</t>
  </si>
  <si>
    <t>라영순</t>
  </si>
  <si>
    <t xml:space="preserve"> 455-1</t>
  </si>
  <si>
    <t>성주도씨봉산공파대종중운영위원회</t>
  </si>
  <si>
    <t>455-3</t>
  </si>
  <si>
    <t xml:space="preserve"> 455-2</t>
  </si>
  <si>
    <t>도인덕</t>
  </si>
  <si>
    <t>도창웅</t>
  </si>
  <si>
    <t xml:space="preserve"> 458-1</t>
  </si>
  <si>
    <t>예천군 용궁면 덕계리 469</t>
  </si>
  <si>
    <t>도시섭</t>
  </si>
  <si>
    <t xml:space="preserve"> 458-2</t>
  </si>
  <si>
    <t xml:space="preserve"> 458-3</t>
  </si>
  <si>
    <t>도소섭</t>
  </si>
  <si>
    <t xml:space="preserve"> 458-4</t>
  </si>
  <si>
    <t xml:space="preserve"> 458-5</t>
  </si>
  <si>
    <t>도문헌</t>
  </si>
  <si>
    <t xml:space="preserve"> 459-1</t>
  </si>
  <si>
    <t>도기윤</t>
  </si>
  <si>
    <t xml:space="preserve"> 459-2</t>
  </si>
  <si>
    <t>성산재명</t>
  </si>
  <si>
    <t xml:space="preserve"> 459-3</t>
  </si>
  <si>
    <t>도관섭</t>
  </si>
  <si>
    <t xml:space="preserve"> 460-1</t>
  </si>
  <si>
    <t>도진만</t>
  </si>
  <si>
    <t>464-3</t>
  </si>
  <si>
    <t xml:space="preserve"> 464-1</t>
  </si>
  <si>
    <t>예천군 용궁면 덕계리 473</t>
  </si>
  <si>
    <t>도일섭</t>
  </si>
  <si>
    <t>465-3</t>
  </si>
  <si>
    <t>대구 중구 대봉동 55-3 청구아파트 비동 208</t>
  </si>
  <si>
    <t>도우섭</t>
  </si>
  <si>
    <t>도흥한</t>
  </si>
  <si>
    <t xml:space="preserve"> 468-1</t>
  </si>
  <si>
    <t>대구 수성구 지산동 1257-1 지산영남맨션 106-1401</t>
  </si>
  <si>
    <t>도창수</t>
  </si>
  <si>
    <t xml:space="preserve"> 468-2</t>
  </si>
  <si>
    <t xml:space="preserve"> 468-3</t>
  </si>
  <si>
    <t>도규호</t>
  </si>
  <si>
    <t xml:space="preserve"> 468-4</t>
  </si>
  <si>
    <t xml:space="preserve"> 468-5</t>
  </si>
  <si>
    <t>도성호</t>
  </si>
  <si>
    <t xml:space="preserve"> 468-6</t>
  </si>
  <si>
    <t>고귀매</t>
  </si>
  <si>
    <t xml:space="preserve"> 469-1</t>
  </si>
  <si>
    <t>도상경</t>
  </si>
  <si>
    <t xml:space="preserve"> 469-2</t>
  </si>
  <si>
    <t>도현호</t>
  </si>
  <si>
    <t xml:space="preserve"> 470-1</t>
  </si>
  <si>
    <t>김차현</t>
  </si>
  <si>
    <t xml:space="preserve"> 470-2</t>
  </si>
  <si>
    <t>예천군 용궁면 덕계리 471</t>
  </si>
  <si>
    <t xml:space="preserve"> 472-1</t>
  </si>
  <si>
    <t xml:space="preserve"> 472-2</t>
  </si>
  <si>
    <t>도시호</t>
  </si>
  <si>
    <t xml:space="preserve"> 473-1</t>
  </si>
  <si>
    <t>473-3</t>
  </si>
  <si>
    <t xml:space="preserve"> 473-2</t>
  </si>
  <si>
    <t xml:space="preserve"> 474-1</t>
  </si>
  <si>
    <t>도희섭</t>
  </si>
  <si>
    <t xml:space="preserve"> 474-2</t>
  </si>
  <si>
    <t xml:space="preserve"> 475-1</t>
  </si>
  <si>
    <t>문경군 점촌읍 신기 1리 67-7</t>
  </si>
  <si>
    <t>도용수</t>
  </si>
  <si>
    <t xml:space="preserve"> 475-2</t>
  </si>
  <si>
    <t xml:space="preserve"> 475-3</t>
  </si>
  <si>
    <t>도갑섭</t>
  </si>
  <si>
    <t xml:space="preserve"> 476-1</t>
  </si>
  <si>
    <t>안동군 안동읍 안기동 445</t>
  </si>
  <si>
    <t xml:space="preserve"> 476-2</t>
  </si>
  <si>
    <t>도기준</t>
  </si>
  <si>
    <t xml:space="preserve"> 476-3</t>
  </si>
  <si>
    <t>도원섭</t>
  </si>
  <si>
    <t xml:space="preserve"> 477-1</t>
  </si>
  <si>
    <t xml:space="preserve"> 477-2</t>
  </si>
  <si>
    <t>도재석</t>
  </si>
  <si>
    <t xml:space="preserve"> 477-3</t>
  </si>
  <si>
    <t xml:space="preserve"> 478-1</t>
  </si>
  <si>
    <t>박유순</t>
  </si>
  <si>
    <t xml:space="preserve"> 478-2</t>
  </si>
  <si>
    <t xml:space="preserve"> 478-3</t>
  </si>
  <si>
    <t xml:space="preserve"> 479-1</t>
  </si>
  <si>
    <t xml:space="preserve"> 480-1</t>
  </si>
  <si>
    <t>서울 종로구 필운동 142 파크맨션 601</t>
  </si>
  <si>
    <t xml:space="preserve"> 480-2</t>
  </si>
  <si>
    <t>예천군 용궁면 덕계리 489</t>
  </si>
  <si>
    <t>최경렬</t>
  </si>
  <si>
    <t>도주열</t>
  </si>
  <si>
    <t xml:space="preserve"> 482-1</t>
  </si>
  <si>
    <t>도규상</t>
  </si>
  <si>
    <t xml:space="preserve"> 482-2</t>
  </si>
  <si>
    <t>도왕암</t>
  </si>
  <si>
    <t xml:space="preserve"> 483-1</t>
  </si>
  <si>
    <t>예천군 용궁면 덕계리 492</t>
  </si>
  <si>
    <t xml:space="preserve"> 483-2</t>
  </si>
  <si>
    <t>도우호</t>
  </si>
  <si>
    <t xml:space="preserve"> 483-3</t>
  </si>
  <si>
    <t>도구환</t>
  </si>
  <si>
    <t xml:space="preserve"> 484-1</t>
  </si>
  <si>
    <t>경기도 부천시 원미구 중동 1027 한라마을 125-802</t>
  </si>
  <si>
    <t xml:space="preserve"> 484-2</t>
  </si>
  <si>
    <t xml:space="preserve"> 484-3</t>
  </si>
  <si>
    <t xml:space="preserve"> 485-1</t>
  </si>
  <si>
    <t>도규대</t>
  </si>
  <si>
    <t xml:space="preserve"> 485-2</t>
  </si>
  <si>
    <t>도진수</t>
  </si>
  <si>
    <t xml:space="preserve"> 485-3</t>
  </si>
  <si>
    <t>이석순</t>
  </si>
  <si>
    <t xml:space="preserve"> 486-1</t>
  </si>
  <si>
    <t>도상연</t>
  </si>
  <si>
    <t>486-6</t>
  </si>
  <si>
    <t xml:space="preserve"> 486-2</t>
  </si>
  <si>
    <t xml:space="preserve"> 486-3</t>
  </si>
  <si>
    <t xml:space="preserve"> 486-4</t>
  </si>
  <si>
    <t xml:space="preserve"> 486-5</t>
  </si>
  <si>
    <t xml:space="preserve"> 487-1</t>
  </si>
  <si>
    <t>도영일</t>
  </si>
  <si>
    <t xml:space="preserve"> 487-2</t>
  </si>
  <si>
    <t xml:space="preserve"> 487-3</t>
  </si>
  <si>
    <t xml:space="preserve"> 487-4</t>
  </si>
  <si>
    <t>도경만</t>
  </si>
  <si>
    <t xml:space="preserve"> 489-1</t>
  </si>
  <si>
    <t>도광섭</t>
  </si>
  <si>
    <t xml:space="preserve"> 489-2</t>
  </si>
  <si>
    <t xml:space="preserve"> 489-3</t>
  </si>
  <si>
    <t>도기갑</t>
  </si>
  <si>
    <t xml:space="preserve"> 489-4</t>
  </si>
  <si>
    <t xml:space="preserve"> 490-1</t>
  </si>
  <si>
    <t>도철환</t>
  </si>
  <si>
    <t xml:space="preserve"> 490-2</t>
  </si>
  <si>
    <t xml:space="preserve"> 490-3</t>
  </si>
  <si>
    <t xml:space="preserve"> 490-4</t>
  </si>
  <si>
    <t>구거</t>
  </si>
  <si>
    <t>경기도 의왕시 포일동 487</t>
  </si>
  <si>
    <t>한국농어촌공사</t>
  </si>
  <si>
    <t xml:space="preserve"> 491-1</t>
  </si>
  <si>
    <t xml:space="preserve"> 491-2</t>
  </si>
  <si>
    <t xml:space="preserve"> 492-1</t>
  </si>
  <si>
    <t xml:space="preserve"> 492-2</t>
  </si>
  <si>
    <t>이계숙</t>
  </si>
  <si>
    <t xml:space="preserve"> 492-3</t>
  </si>
  <si>
    <t xml:space="preserve"> 492-5</t>
  </si>
  <si>
    <t>도상흠</t>
  </si>
  <si>
    <t xml:space="preserve"> 492-6</t>
  </si>
  <si>
    <t xml:space="preserve"> 492-7</t>
  </si>
  <si>
    <t xml:space="preserve"> 492-8</t>
  </si>
  <si>
    <t xml:space="preserve"> 492-9</t>
  </si>
  <si>
    <t xml:space="preserve"> 492-10</t>
  </si>
  <si>
    <t xml:space="preserve"> 492-11</t>
  </si>
  <si>
    <t xml:space="preserve"> 492-12</t>
  </si>
  <si>
    <t>도기홍</t>
  </si>
  <si>
    <t xml:space="preserve"> 492-13</t>
  </si>
  <si>
    <t>도기인</t>
  </si>
  <si>
    <t xml:space="preserve"> 492-16</t>
  </si>
  <si>
    <t xml:space="preserve"> 492-17</t>
  </si>
  <si>
    <t xml:space="preserve"> 498-1</t>
  </si>
  <si>
    <t xml:space="preserve"> 498-2</t>
  </si>
  <si>
    <t xml:space="preserve"> 498-6</t>
  </si>
  <si>
    <t>498-14</t>
  </si>
  <si>
    <t xml:space="preserve"> 498-7</t>
  </si>
  <si>
    <t xml:space="preserve"> 498-8</t>
  </si>
  <si>
    <t xml:space="preserve"> 498-10</t>
  </si>
  <si>
    <t xml:space="preserve"> 498-12</t>
  </si>
  <si>
    <t xml:space="preserve"> 498-13</t>
  </si>
  <si>
    <t>점촌시 점촌동 369</t>
  </si>
  <si>
    <t>문경농지개량조합</t>
  </si>
  <si>
    <t xml:space="preserve"> 499-2</t>
  </si>
  <si>
    <t>종교용지</t>
  </si>
  <si>
    <t>도광일</t>
  </si>
  <si>
    <t>499-4</t>
  </si>
  <si>
    <t xml:space="preserve"> 499-3</t>
  </si>
  <si>
    <t xml:space="preserve"> 500-2</t>
  </si>
  <si>
    <t>도상진</t>
  </si>
  <si>
    <t xml:space="preserve"> 538-1</t>
  </si>
  <si>
    <t xml:space="preserve"> 538-2</t>
  </si>
  <si>
    <t xml:space="preserve"> 539-1</t>
  </si>
  <si>
    <t>이수만</t>
  </si>
  <si>
    <t>창고용지</t>
  </si>
  <si>
    <t>도석근</t>
  </si>
  <si>
    <t>국(건설부)</t>
  </si>
  <si>
    <t xml:space="preserve"> 778-1</t>
  </si>
  <si>
    <t>국(농림부)</t>
  </si>
  <si>
    <t>780-2</t>
  </si>
  <si>
    <t>780-3</t>
  </si>
  <si>
    <t>780-4</t>
  </si>
  <si>
    <t>780-5</t>
  </si>
  <si>
    <t xml:space="preserve"> 781-33</t>
  </si>
  <si>
    <t>국(농림수산부)</t>
  </si>
  <si>
    <t xml:space="preserve"> 781-53</t>
  </si>
  <si>
    <t>781-54</t>
  </si>
  <si>
    <t>781-55</t>
  </si>
  <si>
    <t>도석웅</t>
  </si>
  <si>
    <t>800-1</t>
  </si>
  <si>
    <t>800-2</t>
  </si>
  <si>
    <t>800-3</t>
  </si>
  <si>
    <t>800-4</t>
  </si>
  <si>
    <t>대</t>
  </si>
  <si>
    <t>토  지  소  유  자</t>
    <phoneticPr fontId="18" type="noConversion"/>
  </si>
  <si>
    <t>산11-1</t>
    <phoneticPr fontId="18" type="noConversion"/>
  </si>
  <si>
    <t>산13</t>
    <phoneticPr fontId="18" type="noConversion"/>
  </si>
  <si>
    <t>산14</t>
    <phoneticPr fontId="18" type="noConversion"/>
  </si>
  <si>
    <t>산14-1</t>
    <phoneticPr fontId="18" type="noConversion"/>
  </si>
  <si>
    <t>산14-2</t>
    <phoneticPr fontId="18" type="noConversion"/>
  </si>
  <si>
    <t>임야</t>
  </si>
  <si>
    <t>순번</t>
    <phoneticPr fontId="18" type="noConversion"/>
  </si>
  <si>
    <t>도창수</t>
    <phoneticPr fontId="18" type="noConversion"/>
  </si>
  <si>
    <t>도희숙 외 1인</t>
    <phoneticPr fontId="18" type="noConversion"/>
  </si>
  <si>
    <t>도기화</t>
    <phoneticPr fontId="18" type="noConversion"/>
  </si>
  <si>
    <t>예천군 용궁면 덕계리 471</t>
    <phoneticPr fontId="18" type="noConversion"/>
  </si>
  <si>
    <t>도정규</t>
    <phoneticPr fontId="18" type="noConversion"/>
  </si>
  <si>
    <t>도필현</t>
    <phoneticPr fontId="18" type="noConversion"/>
  </si>
  <si>
    <t>전</t>
    <phoneticPr fontId="18" type="noConversion"/>
  </si>
  <si>
    <t>도기석 외 4인</t>
    <phoneticPr fontId="18" type="noConversion"/>
  </si>
  <si>
    <t>도재석 외 1인</t>
    <phoneticPr fontId="18" type="noConversion"/>
  </si>
  <si>
    <t>최경렬 외 1인</t>
    <phoneticPr fontId="18" type="noConversion"/>
  </si>
  <si>
    <t>조극로 외 1인</t>
    <phoneticPr fontId="18" type="noConversion"/>
  </si>
  <si>
    <t>도기석 외 4인</t>
  </si>
  <si>
    <t>도용웅 외 1인</t>
    <phoneticPr fontId="18" type="noConversion"/>
  </si>
  <si>
    <t>도경덕 외 6인</t>
    <phoneticPr fontId="18" type="noConversion"/>
  </si>
  <si>
    <t>도상진</t>
    <phoneticPr fontId="18" type="noConversion"/>
  </si>
  <si>
    <t>도화섭</t>
    <phoneticPr fontId="18" type="noConversion"/>
  </si>
  <si>
    <t>도철환</t>
    <phoneticPr fontId="18" type="noConversion"/>
  </si>
  <si>
    <t>성주도씨봉산공파대종중운영위원회</t>
    <phoneticPr fontId="18" type="noConversion"/>
  </si>
  <si>
    <t>도용웅 외 1인</t>
    <phoneticPr fontId="18" type="noConversion"/>
  </si>
  <si>
    <t>도양호</t>
    <phoneticPr fontId="18" type="noConversion"/>
  </si>
  <si>
    <t>도우섭</t>
    <phoneticPr fontId="18" type="noConversion"/>
  </si>
  <si>
    <t>도이섭(41년생) 외 1인</t>
    <phoneticPr fontId="18" type="noConversion"/>
  </si>
  <si>
    <t>도이섭(32년생) 외 1인</t>
    <phoneticPr fontId="18" type="noConversion"/>
  </si>
  <si>
    <t>도이섭(32년생) 외 1인</t>
    <phoneticPr fontId="18" type="noConversion"/>
  </si>
  <si>
    <t>도이섭(32년생)</t>
    <phoneticPr fontId="18" type="noConversion"/>
  </si>
  <si>
    <t>도이섭(41년생)</t>
    <phoneticPr fontId="18" type="noConversion"/>
  </si>
  <si>
    <t>도인환</t>
    <phoneticPr fontId="18" type="noConversion"/>
  </si>
  <si>
    <t>예천군 용궁면 덕계리 489</t>
    <phoneticPr fontId="18" type="noConversion"/>
  </si>
  <si>
    <t>예천군 용궁면 월오리</t>
    <phoneticPr fontId="18" type="noConversion"/>
  </si>
  <si>
    <t>예천군 용궁면 덕계리 469</t>
    <phoneticPr fontId="18" type="noConversion"/>
  </si>
  <si>
    <t>예천군 용궁면 덕계리 454</t>
    <phoneticPr fontId="18" type="noConversion"/>
  </si>
  <si>
    <t>예천군 용궁면 덕계리 473</t>
    <phoneticPr fontId="18" type="noConversion"/>
  </si>
  <si>
    <t>예천군 용궁면 덕계리 473-1</t>
    <phoneticPr fontId="18" type="noConversion"/>
  </si>
  <si>
    <t>예천군 용궁면 덕계리 490</t>
  </si>
  <si>
    <t>예천군 용궁면 덕계리 490</t>
    <phoneticPr fontId="18" type="noConversion"/>
  </si>
  <si>
    <t>예천군 용궁면 덕계리 465</t>
    <phoneticPr fontId="18" type="noConversion"/>
  </si>
  <si>
    <t>예천군 용궁면 덕계리 449</t>
    <phoneticPr fontId="18" type="noConversion"/>
  </si>
  <si>
    <t>예천군 용궁면 덕계리 482</t>
    <phoneticPr fontId="18" type="noConversion"/>
  </si>
  <si>
    <t>예천군 용궁면 덕계리 351</t>
    <phoneticPr fontId="18" type="noConversion"/>
  </si>
  <si>
    <t>예천군 용궁면 덕계리 489</t>
    <phoneticPr fontId="18" type="noConversion"/>
  </si>
  <si>
    <t>예천군 용궁면 덕계리 468</t>
  </si>
  <si>
    <t>예천군 용궁면 덕계리 468</t>
    <phoneticPr fontId="18" type="noConversion"/>
  </si>
  <si>
    <t>예천군 용궁면 덕계리 481</t>
    <phoneticPr fontId="18" type="noConversion"/>
  </si>
  <si>
    <t>예천군 용궁면 덕계리 430</t>
    <phoneticPr fontId="18" type="noConversion"/>
  </si>
  <si>
    <t>예천군 용궁면 덕계리 484</t>
  </si>
  <si>
    <t>예천군 용궁면 덕계리 484</t>
    <phoneticPr fontId="18" type="noConversion"/>
  </si>
  <si>
    <t>예천군 용궁면 덕계리 492</t>
    <phoneticPr fontId="18" type="noConversion"/>
  </si>
  <si>
    <t>예천군 용궁면 덕계리 486-1</t>
    <phoneticPr fontId="18" type="noConversion"/>
  </si>
  <si>
    <t>예천군 용궁면 덕계리 492-4</t>
    <phoneticPr fontId="18" type="noConversion"/>
  </si>
  <si>
    <t>예천군 용궁면 덕계리 486</t>
    <phoneticPr fontId="18" type="noConversion"/>
  </si>
  <si>
    <t>예천군 용궁면 덕계리 447</t>
    <phoneticPr fontId="18" type="noConversion"/>
  </si>
  <si>
    <t>예천군 용궁면 덕계리 453</t>
  </si>
  <si>
    <t>예천군 용궁면 덕계리 453</t>
    <phoneticPr fontId="18" type="noConversion"/>
  </si>
  <si>
    <t>예천군 용궁면 덕계리 487-1</t>
  </si>
  <si>
    <t>도기석(50년생)</t>
    <phoneticPr fontId="18" type="noConversion"/>
  </si>
  <si>
    <t>도기석(53년생)</t>
    <phoneticPr fontId="18" type="noConversion"/>
  </si>
  <si>
    <t>서울시 서초구 탑성말길 18-3(염곡동)</t>
  </si>
  <si>
    <t>서울시 도봉구 도봉로136나길 40, 105동 2301호 (창동,신도브래뉴아파트)</t>
  </si>
  <si>
    <t>서울시 송파구 올림픽로 435, 213동 1503호 (신천동,파크리오)</t>
  </si>
  <si>
    <t>서울시 강남구 포이동 487</t>
  </si>
  <si>
    <t>예천군 용궁면 덕계리 457</t>
  </si>
  <si>
    <t>예천군 용궁면 덕계리 488</t>
  </si>
  <si>
    <t>예천군 용궁면 덕계리 449-2</t>
  </si>
  <si>
    <t>예천군 용궁면 덕계리 459</t>
    <phoneticPr fontId="18" type="noConversion"/>
  </si>
  <si>
    <t>미등기</t>
    <phoneticPr fontId="18" type="noConversion"/>
  </si>
  <si>
    <t>미등기</t>
    <phoneticPr fontId="18" type="noConversion"/>
  </si>
  <si>
    <t>예천군 개포면 장송리 102</t>
    <phoneticPr fontId="18" type="noConversion"/>
  </si>
  <si>
    <t>도기석(53년생)</t>
    <phoneticPr fontId="18" type="noConversion"/>
  </si>
  <si>
    <t>부산시 사상구 모라로192번길 50, 408동 901호 (모라동,주공아파트)</t>
  </si>
  <si>
    <t>대구시 수성구 용학로25길 6, 501호 (두산동)</t>
  </si>
  <si>
    <t>대구시 수성구 지산로 31, 106동 1401호(지산동</t>
  </si>
  <si>
    <t>토지소재지</t>
    <phoneticPr fontId="18" type="noConversion"/>
  </si>
  <si>
    <t>용궁면 덕계리</t>
    <phoneticPr fontId="18" type="noConversion"/>
  </si>
  <si>
    <t>비  고
(공유인)</t>
    <phoneticPr fontId="18" type="noConversion"/>
  </si>
  <si>
    <t>증감면적
(㎡)</t>
    <phoneticPr fontId="18" type="noConversion"/>
  </si>
  <si>
    <t>면적(㎡)</t>
    <phoneticPr fontId="18" type="noConversion"/>
  </si>
  <si>
    <t>면적(㎡)</t>
    <phoneticPr fontId="18" type="noConversion"/>
  </si>
  <si>
    <t>예천군 용궁면 덕계리 486</t>
    <phoneticPr fontId="18" type="noConversion"/>
  </si>
  <si>
    <t>예천군 용궁면 덕계리 471</t>
    <phoneticPr fontId="18" type="noConversion"/>
  </si>
  <si>
    <t>예천군 용궁면 덕계리 446-1</t>
    <phoneticPr fontId="18" type="noConversion"/>
  </si>
  <si>
    <t>서울시 강남구 포이동 487</t>
    <phoneticPr fontId="18" type="noConversion"/>
  </si>
  <si>
    <t>부산시 사상구 모라로192번길 50, 408동 901호 (모라동,주공아파트)</t>
    <phoneticPr fontId="18" type="noConversion"/>
  </si>
  <si>
    <t>종  전  토  지</t>
    <phoneticPr fontId="18" type="noConversion"/>
  </si>
  <si>
    <t>예천군 용궁면 덕계1길 122</t>
  </si>
  <si>
    <t>예천군 용궁면 덕계1길 122</t>
    <phoneticPr fontId="18" type="noConversion"/>
  </si>
  <si>
    <t>서울시 동대문구 한천로55길 9, 102동 1308호(이문동)</t>
    <phoneticPr fontId="18" type="noConversion"/>
  </si>
  <si>
    <t>서울시 동작구 상도로 320, 104동 1301호(상도동, 중앙하이츠빌)</t>
    <phoneticPr fontId="18" type="noConversion"/>
  </si>
  <si>
    <t>경기도 김포시 통진읍 하성로357번길 216</t>
    <phoneticPr fontId="18" type="noConversion"/>
  </si>
  <si>
    <t>확 정 토 지</t>
    <phoneticPr fontId="18" type="noConversion"/>
  </si>
  <si>
    <t>서울시 동대문구 망우로12라길 36(휘경동)</t>
    <phoneticPr fontId="18" type="noConversion"/>
  </si>
  <si>
    <t>예천군 용궁면 덕계1길 120</t>
    <phoneticPr fontId="18" type="noConversion"/>
  </si>
  <si>
    <t>서울시 서초구 사임당로 89</t>
    <phoneticPr fontId="18" type="noConversion"/>
  </si>
  <si>
    <t>서울시 은평구 가좌로 334(신사동,현대아파트) 111동 605호</t>
    <phoneticPr fontId="18" type="noConversion"/>
  </si>
  <si>
    <t>예천군 용궁면 덕계1길 119-1</t>
    <phoneticPr fontId="18" type="noConversion"/>
  </si>
  <si>
    <t>대구시 서구 평리로221(중리동) 206동 306호</t>
    <phoneticPr fontId="18" type="noConversion"/>
  </si>
  <si>
    <t>서울시 강동구 양제대로122가길 14(길동,예전이룸2차아파트) 406호</t>
    <phoneticPr fontId="18" type="noConversion"/>
  </si>
  <si>
    <t>문경시 흥덕9길 13(흥덕동,시영아파트) 가동 201호</t>
    <phoneticPr fontId="18" type="noConversion"/>
  </si>
  <si>
    <t>예천군 용궁면 덕계1길 112</t>
    <phoneticPr fontId="18" type="noConversion"/>
  </si>
  <si>
    <t>예천군 용궁면 덕계1길 83</t>
    <phoneticPr fontId="18" type="noConversion"/>
  </si>
  <si>
    <t>서울시 마포구 모래내로9길 6 (성산동,월드컵아이파트) 102동 2001호</t>
    <phoneticPr fontId="18" type="noConversion"/>
  </si>
  <si>
    <t>경기도 용인시 수지구 푸른솔로20(죽전동, 꽃메마을현대홈타운4단지아파트) 555동 404호</t>
    <phoneticPr fontId="18" type="noConversion"/>
  </si>
  <si>
    <t>예천군 용궁면 덕계1길 133-1</t>
    <phoneticPr fontId="18" type="noConversion"/>
  </si>
  <si>
    <t>예천군 용궁면 덕계1길 104-4</t>
    <phoneticPr fontId="18" type="noConversion"/>
  </si>
  <si>
    <t>예천군 용궁면 덕계1길 104-7</t>
    <phoneticPr fontId="18" type="noConversion"/>
  </si>
  <si>
    <t>전</t>
    <phoneticPr fontId="18" type="noConversion"/>
  </si>
  <si>
    <t>도로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</si>
</sst>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-* #,##0.0_-;\-* #,##0.0_-;_-* &quot;-&quot;_-;_-@_-"/>
    <numFmt numFmtId="177" formatCode="_(* #,##0.00_);_(* \(#,##0.00\);_(* &quot;-&quot;??_);_(@_)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theme="3" tint="0.3999755851924192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177" fontId="20" fillId="0" borderId="0"/>
  </cellStyleXfs>
  <cellXfs count="42">
    <xf numFmtId="0" fontId="0" fillId="0" borderId="0" xfId="0">
      <alignment vertical="center"/>
    </xf>
    <xf numFmtId="0" fontId="19" fillId="0" borderId="0" xfId="0" applyFont="1" applyAlignment="1">
      <alignment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4" xfId="0" applyFont="1" applyBorder="1" applyAlignment="1">
      <alignment vertical="center" shrinkToFit="1"/>
    </xf>
    <xf numFmtId="0" fontId="19" fillId="0" borderId="14" xfId="0" applyFont="1" applyBorder="1" applyAlignment="1">
      <alignment horizontal="left" vertical="center" shrinkToFit="1"/>
    </xf>
    <xf numFmtId="176" fontId="19" fillId="0" borderId="14" xfId="1" applyNumberFormat="1" applyFont="1" applyBorder="1" applyAlignment="1">
      <alignment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7" xfId="0" applyFont="1" applyBorder="1" applyAlignment="1">
      <alignment vertical="center" shrinkToFit="1"/>
    </xf>
    <xf numFmtId="176" fontId="19" fillId="0" borderId="17" xfId="1" applyNumberFormat="1" applyFont="1" applyBorder="1" applyAlignment="1">
      <alignment vertical="center" shrinkToFit="1"/>
    </xf>
    <xf numFmtId="0" fontId="19" fillId="0" borderId="17" xfId="0" applyFont="1" applyBorder="1" applyAlignment="1">
      <alignment horizontal="left" vertical="center" shrinkToFit="1"/>
    </xf>
    <xf numFmtId="0" fontId="19" fillId="0" borderId="0" xfId="0" applyFont="1" applyAlignment="1">
      <alignment horizontal="center" vertical="center" shrinkToFit="1"/>
    </xf>
    <xf numFmtId="41" fontId="19" fillId="0" borderId="0" xfId="1" applyFont="1" applyAlignment="1">
      <alignment vertical="center" shrinkToFit="1"/>
    </xf>
    <xf numFmtId="176" fontId="19" fillId="0" borderId="0" xfId="1" applyNumberFormat="1" applyFont="1" applyAlignment="1">
      <alignment vertical="center" shrinkToFit="1"/>
    </xf>
    <xf numFmtId="0" fontId="19" fillId="0" borderId="0" xfId="0" applyFont="1" applyAlignment="1">
      <alignment horizontal="left" vertical="center" shrinkToFit="1"/>
    </xf>
    <xf numFmtId="11" fontId="19" fillId="0" borderId="15" xfId="0" applyNumberFormat="1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20" fillId="0" borderId="0" xfId="43" applyAlignment="1">
      <alignment vertical="center"/>
    </xf>
    <xf numFmtId="176" fontId="21" fillId="0" borderId="14" xfId="1" applyNumberFormat="1" applyFont="1" applyBorder="1" applyAlignment="1">
      <alignment vertical="center" shrinkToFit="1"/>
    </xf>
    <xf numFmtId="0" fontId="22" fillId="0" borderId="13" xfId="0" applyFont="1" applyBorder="1" applyAlignment="1">
      <alignment horizontal="center" vertical="center" shrinkToFit="1"/>
    </xf>
    <xf numFmtId="0" fontId="22" fillId="0" borderId="19" xfId="0" applyFont="1" applyBorder="1" applyAlignment="1">
      <alignment horizontal="center" vertical="center" shrinkToFit="1"/>
    </xf>
    <xf numFmtId="0" fontId="22" fillId="0" borderId="14" xfId="0" applyFont="1" applyBorder="1" applyAlignment="1">
      <alignment horizontal="center" vertical="center" shrinkToFit="1"/>
    </xf>
    <xf numFmtId="0" fontId="22" fillId="0" borderId="14" xfId="0" applyFont="1" applyBorder="1" applyAlignment="1">
      <alignment vertical="center" shrinkToFit="1"/>
    </xf>
    <xf numFmtId="176" fontId="22" fillId="0" borderId="14" xfId="1" applyNumberFormat="1" applyFont="1" applyBorder="1" applyAlignment="1">
      <alignment vertical="center" shrinkToFit="1"/>
    </xf>
    <xf numFmtId="0" fontId="22" fillId="0" borderId="14" xfId="0" applyFont="1" applyBorder="1" applyAlignment="1">
      <alignment horizontal="left" vertical="center" shrinkToFit="1"/>
    </xf>
    <xf numFmtId="0" fontId="22" fillId="0" borderId="15" xfId="0" applyFont="1" applyBorder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wrapText="1" shrinkToFit="1"/>
    </xf>
    <xf numFmtId="0" fontId="19" fillId="0" borderId="15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176" fontId="19" fillId="0" borderId="11" xfId="1" applyNumberFormat="1" applyFont="1" applyBorder="1" applyAlignment="1">
      <alignment horizontal="center" vertical="center" shrinkToFit="1"/>
    </xf>
    <xf numFmtId="176" fontId="19" fillId="0" borderId="14" xfId="1" applyNumberFormat="1" applyFont="1" applyBorder="1" applyAlignment="1">
      <alignment horizontal="center" vertical="center" shrinkToFit="1"/>
    </xf>
    <xf numFmtId="176" fontId="19" fillId="0" borderId="11" xfId="1" applyNumberFormat="1" applyFont="1" applyBorder="1" applyAlignment="1">
      <alignment horizontal="center" vertical="center" wrapText="1" shrinkToFit="1"/>
    </xf>
    <xf numFmtId="0" fontId="0" fillId="0" borderId="21" xfId="0" applyFont="1" applyBorder="1" applyAlignment="1">
      <alignment horizontal="center" vertical="center" shrinkToFit="1"/>
    </xf>
    <xf numFmtId="0" fontId="0" fillId="0" borderId="22" xfId="0" applyFont="1" applyBorder="1" applyAlignment="1">
      <alignment horizontal="center" vertical="center" shrinkToFi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  <cellStyle name="표준 2" xfId="43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topLeftCell="B10" zoomScaleNormal="100" workbookViewId="0">
      <selection activeCell="L19" sqref="L19"/>
    </sheetView>
  </sheetViews>
  <sheetFormatPr defaultRowHeight="20.100000000000001" customHeight="1" x14ac:dyDescent="0.3"/>
  <cols>
    <col min="1" max="1" width="5.875" style="11" customWidth="1"/>
    <col min="2" max="2" width="13.75" style="11" bestFit="1" customWidth="1"/>
    <col min="3" max="3" width="9" style="11"/>
    <col min="4" max="4" width="6.625" style="11" customWidth="1"/>
    <col min="5" max="5" width="9" style="1"/>
    <col min="6" max="6" width="9" style="11"/>
    <col min="7" max="7" width="6.625" style="11" customWidth="1"/>
    <col min="8" max="9" width="9" style="13"/>
    <col min="10" max="10" width="14.25" style="1" customWidth="1"/>
    <col min="11" max="11" width="32.125" style="14" customWidth="1"/>
    <col min="12" max="12" width="9.875" style="11" customWidth="1"/>
    <col min="13" max="13" width="9" style="1" customWidth="1"/>
    <col min="14" max="16384" width="9" style="1"/>
  </cols>
  <sheetData>
    <row r="1" spans="1:12" ht="24.95" customHeight="1" x14ac:dyDescent="0.3">
      <c r="A1" s="35" t="s">
        <v>253</v>
      </c>
      <c r="B1" s="40" t="s">
        <v>325</v>
      </c>
      <c r="C1" s="32" t="s">
        <v>336</v>
      </c>
      <c r="D1" s="32"/>
      <c r="E1" s="32"/>
      <c r="F1" s="37" t="s">
        <v>342</v>
      </c>
      <c r="G1" s="37"/>
      <c r="H1" s="37"/>
      <c r="I1" s="39" t="s">
        <v>328</v>
      </c>
      <c r="J1" s="32" t="s">
        <v>246</v>
      </c>
      <c r="K1" s="32"/>
      <c r="L1" s="33" t="s">
        <v>327</v>
      </c>
    </row>
    <row r="2" spans="1:12" ht="24.95" customHeight="1" x14ac:dyDescent="0.3">
      <c r="A2" s="36"/>
      <c r="B2" s="41"/>
      <c r="C2" s="2" t="s">
        <v>0</v>
      </c>
      <c r="D2" s="2" t="s">
        <v>1</v>
      </c>
      <c r="E2" s="2" t="s">
        <v>330</v>
      </c>
      <c r="F2" s="2" t="s">
        <v>0</v>
      </c>
      <c r="G2" s="2" t="s">
        <v>1</v>
      </c>
      <c r="H2" s="2" t="s">
        <v>329</v>
      </c>
      <c r="I2" s="38"/>
      <c r="J2" s="2" t="s">
        <v>3</v>
      </c>
      <c r="K2" s="2" t="s">
        <v>2</v>
      </c>
      <c r="L2" s="34"/>
    </row>
    <row r="3" spans="1:12" ht="24.95" customHeight="1" x14ac:dyDescent="0.3">
      <c r="A3" s="18">
        <v>1</v>
      </c>
      <c r="B3" s="20" t="s">
        <v>326</v>
      </c>
      <c r="C3" s="2" t="s">
        <v>91</v>
      </c>
      <c r="D3" s="2" t="s">
        <v>245</v>
      </c>
      <c r="E3" s="3">
        <v>466</v>
      </c>
      <c r="F3" s="2" t="s">
        <v>91</v>
      </c>
      <c r="G3" s="2" t="s">
        <v>245</v>
      </c>
      <c r="H3" s="5">
        <v>601.6</v>
      </c>
      <c r="I3" s="5">
        <f t="shared" ref="I3:I10" si="0">H3-E3</f>
        <v>135.60000000000002</v>
      </c>
      <c r="J3" s="3" t="s">
        <v>92</v>
      </c>
      <c r="K3" s="4" t="s">
        <v>344</v>
      </c>
      <c r="L3" s="17"/>
    </row>
    <row r="4" spans="1:12" ht="24.95" customHeight="1" x14ac:dyDescent="0.3">
      <c r="A4" s="18">
        <v>2</v>
      </c>
      <c r="B4" s="20" t="s">
        <v>326</v>
      </c>
      <c r="C4" s="2" t="s">
        <v>97</v>
      </c>
      <c r="D4" s="2" t="s">
        <v>245</v>
      </c>
      <c r="E4" s="3">
        <v>651</v>
      </c>
      <c r="F4" s="2" t="s">
        <v>97</v>
      </c>
      <c r="G4" s="2" t="s">
        <v>245</v>
      </c>
      <c r="H4" s="5">
        <v>425.8</v>
      </c>
      <c r="I4" s="23">
        <f t="shared" si="0"/>
        <v>-225.2</v>
      </c>
      <c r="J4" s="3" t="s">
        <v>98</v>
      </c>
      <c r="K4" s="4" t="s">
        <v>345</v>
      </c>
      <c r="L4" s="17"/>
    </row>
    <row r="5" spans="1:12" ht="24.95" customHeight="1" x14ac:dyDescent="0.3">
      <c r="A5" s="19">
        <v>3</v>
      </c>
      <c r="B5" s="20" t="s">
        <v>326</v>
      </c>
      <c r="C5" s="2" t="s">
        <v>16</v>
      </c>
      <c r="D5" s="2" t="s">
        <v>245</v>
      </c>
      <c r="E5" s="3">
        <v>691</v>
      </c>
      <c r="F5" s="2" t="s">
        <v>16</v>
      </c>
      <c r="G5" s="2" t="s">
        <v>245</v>
      </c>
      <c r="H5" s="5">
        <v>691</v>
      </c>
      <c r="I5" s="5"/>
      <c r="J5" s="3" t="s">
        <v>18</v>
      </c>
      <c r="K5" s="4" t="s">
        <v>17</v>
      </c>
      <c r="L5" s="17"/>
    </row>
    <row r="6" spans="1:12" ht="24.95" customHeight="1" x14ac:dyDescent="0.3">
      <c r="A6" s="19">
        <v>4</v>
      </c>
      <c r="B6" s="20" t="s">
        <v>326</v>
      </c>
      <c r="C6" s="2" t="s">
        <v>114</v>
      </c>
      <c r="D6" s="2" t="s">
        <v>5</v>
      </c>
      <c r="E6" s="3">
        <v>13</v>
      </c>
      <c r="F6" s="2" t="s">
        <v>114</v>
      </c>
      <c r="G6" s="2" t="s">
        <v>5</v>
      </c>
      <c r="H6" s="5">
        <v>13</v>
      </c>
      <c r="I6" s="5"/>
      <c r="J6" s="3" t="s">
        <v>115</v>
      </c>
      <c r="K6" s="4" t="s">
        <v>285</v>
      </c>
      <c r="L6" s="17"/>
    </row>
    <row r="7" spans="1:12" ht="24.95" customHeight="1" x14ac:dyDescent="0.3">
      <c r="A7" s="19">
        <v>5</v>
      </c>
      <c r="B7" s="20" t="s">
        <v>326</v>
      </c>
      <c r="C7" s="2" t="s">
        <v>19</v>
      </c>
      <c r="D7" s="2" t="s">
        <v>5</v>
      </c>
      <c r="E7" s="3">
        <v>17</v>
      </c>
      <c r="F7" s="2" t="s">
        <v>19</v>
      </c>
      <c r="G7" s="2" t="s">
        <v>5</v>
      </c>
      <c r="H7" s="5">
        <v>17</v>
      </c>
      <c r="I7" s="5"/>
      <c r="J7" s="3" t="s">
        <v>267</v>
      </c>
      <c r="K7" s="4" t="s">
        <v>20</v>
      </c>
      <c r="L7" s="17"/>
    </row>
    <row r="8" spans="1:12" ht="24.95" customHeight="1" x14ac:dyDescent="0.3">
      <c r="A8" s="19">
        <v>6</v>
      </c>
      <c r="B8" s="20" t="s">
        <v>326</v>
      </c>
      <c r="C8" s="2" t="s">
        <v>168</v>
      </c>
      <c r="D8" s="2" t="s">
        <v>245</v>
      </c>
      <c r="E8" s="3">
        <v>427</v>
      </c>
      <c r="F8" s="2" t="s">
        <v>168</v>
      </c>
      <c r="G8" s="2" t="s">
        <v>245</v>
      </c>
      <c r="H8" s="5">
        <v>486.1</v>
      </c>
      <c r="I8" s="5">
        <f t="shared" si="0"/>
        <v>59.100000000000023</v>
      </c>
      <c r="J8" s="3" t="s">
        <v>169</v>
      </c>
      <c r="K8" s="4" t="s">
        <v>307</v>
      </c>
      <c r="L8" s="17"/>
    </row>
    <row r="9" spans="1:12" ht="24.95" customHeight="1" x14ac:dyDescent="0.3">
      <c r="A9" s="19">
        <v>7</v>
      </c>
      <c r="B9" s="20" t="s">
        <v>326</v>
      </c>
      <c r="C9" s="2">
        <v>460</v>
      </c>
      <c r="D9" s="2" t="s">
        <v>245</v>
      </c>
      <c r="E9" s="3">
        <v>817</v>
      </c>
      <c r="F9" s="2">
        <v>460</v>
      </c>
      <c r="G9" s="2" t="s">
        <v>245</v>
      </c>
      <c r="H9" s="5">
        <v>969.2</v>
      </c>
      <c r="I9" s="5">
        <f t="shared" si="0"/>
        <v>152.20000000000005</v>
      </c>
      <c r="J9" s="3" t="s">
        <v>71</v>
      </c>
      <c r="K9" s="4" t="s">
        <v>314</v>
      </c>
      <c r="L9" s="17"/>
    </row>
    <row r="10" spans="1:12" ht="24.95" customHeight="1" x14ac:dyDescent="0.3">
      <c r="A10" s="19">
        <v>8</v>
      </c>
      <c r="B10" s="20" t="s">
        <v>326</v>
      </c>
      <c r="C10" s="2" t="s">
        <v>170</v>
      </c>
      <c r="D10" s="2" t="s">
        <v>245</v>
      </c>
      <c r="E10" s="3">
        <v>556</v>
      </c>
      <c r="F10" s="2" t="s">
        <v>170</v>
      </c>
      <c r="G10" s="2" t="s">
        <v>245</v>
      </c>
      <c r="H10" s="5">
        <v>583.4</v>
      </c>
      <c r="I10" s="5">
        <f t="shared" si="0"/>
        <v>27.399999999999977</v>
      </c>
      <c r="J10" s="3" t="s">
        <v>171</v>
      </c>
      <c r="K10" s="4" t="s">
        <v>346</v>
      </c>
      <c r="L10" s="17"/>
    </row>
    <row r="11" spans="1:12" ht="24.95" customHeight="1" x14ac:dyDescent="0.3">
      <c r="A11" s="19">
        <v>9</v>
      </c>
      <c r="B11" s="20" t="s">
        <v>326</v>
      </c>
      <c r="C11" s="2" t="s">
        <v>215</v>
      </c>
      <c r="D11" s="2" t="s">
        <v>216</v>
      </c>
      <c r="E11" s="3">
        <v>360</v>
      </c>
      <c r="F11" s="2" t="s">
        <v>215</v>
      </c>
      <c r="G11" s="2" t="s">
        <v>216</v>
      </c>
      <c r="H11" s="5">
        <v>433.5</v>
      </c>
      <c r="I11" s="5">
        <f>H11+H12-E11</f>
        <v>104.5</v>
      </c>
      <c r="J11" s="3" t="s">
        <v>217</v>
      </c>
      <c r="K11" s="4" t="s">
        <v>343</v>
      </c>
      <c r="L11" s="17"/>
    </row>
    <row r="12" spans="1:12" ht="24.95" customHeight="1" x14ac:dyDescent="0.3">
      <c r="A12" s="18"/>
      <c r="B12" s="20"/>
      <c r="C12" s="2"/>
      <c r="D12" s="2"/>
      <c r="E12" s="3"/>
      <c r="F12" s="2" t="s">
        <v>218</v>
      </c>
      <c r="G12" s="2" t="s">
        <v>216</v>
      </c>
      <c r="H12" s="5">
        <v>31</v>
      </c>
      <c r="I12" s="5"/>
      <c r="J12" s="3" t="s">
        <v>217</v>
      </c>
      <c r="K12" s="4" t="s">
        <v>343</v>
      </c>
      <c r="L12" s="17"/>
    </row>
    <row r="13" spans="1:12" ht="24.95" customHeight="1" x14ac:dyDescent="0.3">
      <c r="A13" s="18">
        <v>10</v>
      </c>
      <c r="B13" s="20" t="s">
        <v>326</v>
      </c>
      <c r="C13" s="2" t="s">
        <v>219</v>
      </c>
      <c r="D13" s="2" t="s">
        <v>260</v>
      </c>
      <c r="E13" s="3">
        <v>836</v>
      </c>
      <c r="F13" s="2" t="s">
        <v>219</v>
      </c>
      <c r="G13" s="2" t="s">
        <v>260</v>
      </c>
      <c r="H13" s="5">
        <v>818</v>
      </c>
      <c r="I13" s="23">
        <f t="shared" ref="I13:I26" si="1">H13-E13</f>
        <v>-18</v>
      </c>
      <c r="J13" s="3" t="s">
        <v>217</v>
      </c>
      <c r="K13" s="4" t="s">
        <v>343</v>
      </c>
      <c r="L13" s="17"/>
    </row>
    <row r="14" spans="1:12" ht="24.95" customHeight="1" x14ac:dyDescent="0.3">
      <c r="A14" s="18">
        <v>11</v>
      </c>
      <c r="B14" s="20" t="s">
        <v>326</v>
      </c>
      <c r="C14" s="2">
        <v>406</v>
      </c>
      <c r="D14" s="2" t="s">
        <v>245</v>
      </c>
      <c r="E14" s="3">
        <v>1513</v>
      </c>
      <c r="F14" s="2">
        <v>406</v>
      </c>
      <c r="G14" s="2" t="s">
        <v>245</v>
      </c>
      <c r="H14" s="5">
        <v>1513</v>
      </c>
      <c r="I14" s="5"/>
      <c r="J14" s="3" t="s">
        <v>7</v>
      </c>
      <c r="K14" s="4" t="s">
        <v>317</v>
      </c>
      <c r="L14" s="17"/>
    </row>
    <row r="15" spans="1:12" ht="24.95" customHeight="1" x14ac:dyDescent="0.3">
      <c r="A15" s="19">
        <v>12</v>
      </c>
      <c r="B15" s="20" t="s">
        <v>326</v>
      </c>
      <c r="C15" s="2" t="s">
        <v>145</v>
      </c>
      <c r="D15" s="2" t="s">
        <v>245</v>
      </c>
      <c r="E15" s="3">
        <v>484</v>
      </c>
      <c r="F15" s="2" t="s">
        <v>145</v>
      </c>
      <c r="G15" s="2" t="s">
        <v>245</v>
      </c>
      <c r="H15" s="5">
        <v>646.1</v>
      </c>
      <c r="I15" s="5">
        <f t="shared" si="1"/>
        <v>162.10000000000002</v>
      </c>
      <c r="J15" s="3" t="s">
        <v>146</v>
      </c>
      <c r="K15" s="4" t="s">
        <v>347</v>
      </c>
      <c r="L15" s="17"/>
    </row>
    <row r="16" spans="1:12" ht="24.95" customHeight="1" x14ac:dyDescent="0.3">
      <c r="A16" s="19">
        <v>13</v>
      </c>
      <c r="B16" s="20" t="s">
        <v>326</v>
      </c>
      <c r="C16" s="2" t="s">
        <v>202</v>
      </c>
      <c r="D16" s="2" t="s">
        <v>45</v>
      </c>
      <c r="E16" s="3">
        <v>78</v>
      </c>
      <c r="F16" s="2" t="s">
        <v>202</v>
      </c>
      <c r="G16" s="2" t="s">
        <v>45</v>
      </c>
      <c r="H16" s="5">
        <v>75.7</v>
      </c>
      <c r="I16" s="23">
        <f t="shared" si="1"/>
        <v>-2.2999999999999972</v>
      </c>
      <c r="J16" s="3" t="s">
        <v>146</v>
      </c>
      <c r="K16" s="4" t="s">
        <v>347</v>
      </c>
      <c r="L16" s="17"/>
    </row>
    <row r="17" spans="1:12" ht="24.95" customHeight="1" x14ac:dyDescent="0.3">
      <c r="A17" s="19">
        <v>14</v>
      </c>
      <c r="B17" s="20" t="s">
        <v>326</v>
      </c>
      <c r="C17" s="2" t="s">
        <v>203</v>
      </c>
      <c r="D17" s="2" t="s">
        <v>45</v>
      </c>
      <c r="E17" s="3">
        <v>107</v>
      </c>
      <c r="F17" s="2" t="s">
        <v>203</v>
      </c>
      <c r="G17" s="2" t="s">
        <v>45</v>
      </c>
      <c r="H17" s="5">
        <v>126.6</v>
      </c>
      <c r="I17" s="5">
        <f t="shared" si="1"/>
        <v>19.599999999999994</v>
      </c>
      <c r="J17" s="3" t="s">
        <v>146</v>
      </c>
      <c r="K17" s="4" t="s">
        <v>347</v>
      </c>
      <c r="L17" s="17"/>
    </row>
    <row r="18" spans="1:12" ht="24.95" customHeight="1" x14ac:dyDescent="0.3">
      <c r="A18" s="19">
        <v>15</v>
      </c>
      <c r="B18" s="20" t="s">
        <v>326</v>
      </c>
      <c r="C18" s="2" t="s">
        <v>151</v>
      </c>
      <c r="D18" s="2" t="s">
        <v>245</v>
      </c>
      <c r="E18" s="3">
        <v>416</v>
      </c>
      <c r="F18" s="2" t="s">
        <v>151</v>
      </c>
      <c r="G18" s="2" t="s">
        <v>245</v>
      </c>
      <c r="H18" s="5">
        <v>460.5</v>
      </c>
      <c r="I18" s="5">
        <f t="shared" si="1"/>
        <v>44.5</v>
      </c>
      <c r="J18" s="3" t="s">
        <v>152</v>
      </c>
      <c r="K18" s="4" t="s">
        <v>348</v>
      </c>
      <c r="L18" s="17"/>
    </row>
    <row r="19" spans="1:12" ht="24.95" customHeight="1" x14ac:dyDescent="0.3">
      <c r="A19" s="19">
        <v>16</v>
      </c>
      <c r="B19" s="20" t="s">
        <v>326</v>
      </c>
      <c r="C19" s="2" t="s">
        <v>137</v>
      </c>
      <c r="D19" s="2" t="s">
        <v>245</v>
      </c>
      <c r="E19" s="3">
        <v>202</v>
      </c>
      <c r="F19" s="2" t="s">
        <v>137</v>
      </c>
      <c r="G19" s="2" t="s">
        <v>245</v>
      </c>
      <c r="H19" s="5">
        <v>243.7</v>
      </c>
      <c r="I19" s="5">
        <f t="shared" si="1"/>
        <v>41.699999999999989</v>
      </c>
      <c r="J19" s="3" t="s">
        <v>138</v>
      </c>
      <c r="K19" s="4" t="s">
        <v>339</v>
      </c>
      <c r="L19" s="17"/>
    </row>
    <row r="20" spans="1:12" ht="24.95" customHeight="1" x14ac:dyDescent="0.3">
      <c r="A20" s="19">
        <v>17</v>
      </c>
      <c r="B20" s="20" t="s">
        <v>326</v>
      </c>
      <c r="C20" s="2" t="s">
        <v>86</v>
      </c>
      <c r="D20" s="2" t="s">
        <v>245</v>
      </c>
      <c r="E20" s="3">
        <v>333</v>
      </c>
      <c r="F20" s="2" t="s">
        <v>86</v>
      </c>
      <c r="G20" s="2" t="s">
        <v>245</v>
      </c>
      <c r="H20" s="5">
        <v>324.3</v>
      </c>
      <c r="I20" s="23">
        <f t="shared" si="1"/>
        <v>-8.6999999999999886</v>
      </c>
      <c r="J20" s="3" t="s">
        <v>87</v>
      </c>
      <c r="K20" s="4" t="s">
        <v>349</v>
      </c>
      <c r="L20" s="17"/>
    </row>
    <row r="21" spans="1:12" s="31" customFormat="1" ht="24.95" customHeight="1" x14ac:dyDescent="0.3">
      <c r="A21" s="24">
        <v>18</v>
      </c>
      <c r="B21" s="25" t="s">
        <v>326</v>
      </c>
      <c r="C21" s="26" t="s">
        <v>224</v>
      </c>
      <c r="D21" s="26" t="s">
        <v>260</v>
      </c>
      <c r="E21" s="27">
        <v>2407</v>
      </c>
      <c r="F21" s="26" t="s">
        <v>224</v>
      </c>
      <c r="G21" s="26" t="s">
        <v>260</v>
      </c>
      <c r="H21" s="28">
        <v>2219.1</v>
      </c>
      <c r="I21" s="28">
        <f t="shared" si="1"/>
        <v>-187.90000000000009</v>
      </c>
      <c r="J21" s="27" t="s">
        <v>87</v>
      </c>
      <c r="K21" s="4" t="s">
        <v>349</v>
      </c>
      <c r="L21" s="30"/>
    </row>
    <row r="22" spans="1:12" ht="24.95" customHeight="1" x14ac:dyDescent="0.3">
      <c r="A22" s="19">
        <v>19</v>
      </c>
      <c r="B22" s="20" t="s">
        <v>326</v>
      </c>
      <c r="C22" s="2" t="s">
        <v>173</v>
      </c>
      <c r="D22" s="2" t="s">
        <v>245</v>
      </c>
      <c r="E22" s="3">
        <v>527</v>
      </c>
      <c r="F22" s="2" t="s">
        <v>173</v>
      </c>
      <c r="G22" s="2" t="s">
        <v>245</v>
      </c>
      <c r="H22" s="5">
        <v>692.4</v>
      </c>
      <c r="I22" s="5">
        <f t="shared" si="1"/>
        <v>165.39999999999998</v>
      </c>
      <c r="J22" s="3" t="s">
        <v>174</v>
      </c>
      <c r="K22" s="4" t="s">
        <v>310</v>
      </c>
      <c r="L22" s="17"/>
    </row>
    <row r="23" spans="1:12" ht="24.95" customHeight="1" x14ac:dyDescent="0.3">
      <c r="A23" s="19">
        <v>20</v>
      </c>
      <c r="B23" s="20" t="s">
        <v>326</v>
      </c>
      <c r="C23" s="2" t="s">
        <v>179</v>
      </c>
      <c r="D23" s="2" t="s">
        <v>245</v>
      </c>
      <c r="E23" s="3">
        <v>261</v>
      </c>
      <c r="F23" s="2" t="s">
        <v>179</v>
      </c>
      <c r="G23" s="2" t="s">
        <v>245</v>
      </c>
      <c r="H23" s="5">
        <v>237</v>
      </c>
      <c r="I23" s="23">
        <f t="shared" si="1"/>
        <v>-24</v>
      </c>
      <c r="J23" s="3" t="s">
        <v>174</v>
      </c>
      <c r="K23" s="4" t="s">
        <v>310</v>
      </c>
      <c r="L23" s="17"/>
    </row>
    <row r="24" spans="1:12" ht="24.95" customHeight="1" x14ac:dyDescent="0.3">
      <c r="A24" s="19">
        <v>21</v>
      </c>
      <c r="B24" s="20" t="s">
        <v>326</v>
      </c>
      <c r="C24" s="2" t="s">
        <v>63</v>
      </c>
      <c r="D24" s="2" t="s">
        <v>245</v>
      </c>
      <c r="E24" s="3">
        <v>202</v>
      </c>
      <c r="F24" s="2" t="s">
        <v>63</v>
      </c>
      <c r="G24" s="2" t="s">
        <v>245</v>
      </c>
      <c r="H24" s="5">
        <v>443.3</v>
      </c>
      <c r="I24" s="5">
        <f t="shared" si="1"/>
        <v>241.3</v>
      </c>
      <c r="J24" s="3" t="s">
        <v>309</v>
      </c>
      <c r="K24" s="4" t="s">
        <v>350</v>
      </c>
      <c r="L24" s="17"/>
    </row>
    <row r="25" spans="1:12" ht="24.95" customHeight="1" x14ac:dyDescent="0.3">
      <c r="A25" s="19">
        <v>22</v>
      </c>
      <c r="B25" s="20" t="s">
        <v>326</v>
      </c>
      <c r="C25" s="2">
        <v>488</v>
      </c>
      <c r="D25" s="2" t="s">
        <v>245</v>
      </c>
      <c r="E25" s="3">
        <v>218</v>
      </c>
      <c r="F25" s="2">
        <v>488</v>
      </c>
      <c r="G25" s="2" t="s">
        <v>245</v>
      </c>
      <c r="H25" s="5">
        <v>218</v>
      </c>
      <c r="I25" s="5"/>
      <c r="J25" s="3" t="s">
        <v>308</v>
      </c>
      <c r="K25" s="4" t="s">
        <v>337</v>
      </c>
      <c r="L25" s="17"/>
    </row>
    <row r="26" spans="1:12" ht="24.95" customHeight="1" x14ac:dyDescent="0.3">
      <c r="A26" s="19">
        <v>23</v>
      </c>
      <c r="B26" s="20" t="s">
        <v>326</v>
      </c>
      <c r="C26" s="2" t="s">
        <v>175</v>
      </c>
      <c r="D26" s="2" t="s">
        <v>245</v>
      </c>
      <c r="E26" s="3">
        <v>67</v>
      </c>
      <c r="F26" s="2" t="s">
        <v>175</v>
      </c>
      <c r="G26" s="2" t="s">
        <v>245</v>
      </c>
      <c r="H26" s="5">
        <v>133.6</v>
      </c>
      <c r="I26" s="5">
        <f t="shared" si="1"/>
        <v>66.599999999999994</v>
      </c>
      <c r="J26" s="3" t="s">
        <v>308</v>
      </c>
      <c r="K26" s="4" t="s">
        <v>338</v>
      </c>
      <c r="L26" s="17"/>
    </row>
    <row r="27" spans="1:12" ht="24.95" customHeight="1" x14ac:dyDescent="0.3">
      <c r="A27" s="19">
        <v>24</v>
      </c>
      <c r="B27" s="20" t="s">
        <v>326</v>
      </c>
      <c r="C27" s="2" t="s">
        <v>249</v>
      </c>
      <c r="D27" s="2" t="s">
        <v>252</v>
      </c>
      <c r="E27" s="3">
        <v>1882</v>
      </c>
      <c r="F27" s="2">
        <v>800</v>
      </c>
      <c r="G27" s="2" t="s">
        <v>252</v>
      </c>
      <c r="H27" s="5">
        <v>260</v>
      </c>
      <c r="I27" s="5">
        <f>H27+H28+H29+H30+H31-E27</f>
        <v>49</v>
      </c>
      <c r="J27" s="3" t="s">
        <v>261</v>
      </c>
      <c r="K27" s="4" t="s">
        <v>338</v>
      </c>
      <c r="L27" s="17" t="s">
        <v>308</v>
      </c>
    </row>
    <row r="28" spans="1:12" ht="24.95" customHeight="1" x14ac:dyDescent="0.3">
      <c r="A28" s="18"/>
      <c r="B28" s="20"/>
      <c r="C28" s="2"/>
      <c r="D28" s="2"/>
      <c r="E28" s="3"/>
      <c r="F28" s="2" t="s">
        <v>241</v>
      </c>
      <c r="G28" s="2" t="s">
        <v>252</v>
      </c>
      <c r="H28" s="5">
        <v>234</v>
      </c>
      <c r="I28" s="5"/>
      <c r="J28" s="3" t="s">
        <v>261</v>
      </c>
      <c r="K28" s="4"/>
      <c r="L28" s="17" t="s">
        <v>268</v>
      </c>
    </row>
    <row r="29" spans="1:12" ht="24.95" customHeight="1" x14ac:dyDescent="0.3">
      <c r="A29" s="18"/>
      <c r="B29" s="20"/>
      <c r="C29" s="2"/>
      <c r="D29" s="2"/>
      <c r="E29" s="3"/>
      <c r="F29" s="2" t="s">
        <v>242</v>
      </c>
      <c r="G29" s="2" t="s">
        <v>252</v>
      </c>
      <c r="H29" s="5">
        <v>437</v>
      </c>
      <c r="I29" s="5"/>
      <c r="J29" s="3" t="s">
        <v>265</v>
      </c>
      <c r="K29" s="4"/>
      <c r="L29" s="17" t="s">
        <v>269</v>
      </c>
    </row>
    <row r="30" spans="1:12" ht="24.95" customHeight="1" x14ac:dyDescent="0.3">
      <c r="A30" s="18"/>
      <c r="B30" s="20"/>
      <c r="C30" s="2"/>
      <c r="D30" s="2"/>
      <c r="E30" s="3"/>
      <c r="F30" s="2" t="s">
        <v>243</v>
      </c>
      <c r="G30" s="2" t="s">
        <v>252</v>
      </c>
      <c r="H30" s="5">
        <v>635.29999999999995</v>
      </c>
      <c r="I30" s="5"/>
      <c r="J30" s="3" t="s">
        <v>265</v>
      </c>
      <c r="K30" s="4"/>
      <c r="L30" s="17" t="s">
        <v>270</v>
      </c>
    </row>
    <row r="31" spans="1:12" ht="24.95" customHeight="1" x14ac:dyDescent="0.3">
      <c r="A31" s="18"/>
      <c r="B31" s="20"/>
      <c r="C31" s="2"/>
      <c r="D31" s="2"/>
      <c r="E31" s="3"/>
      <c r="F31" s="2" t="s">
        <v>244</v>
      </c>
      <c r="G31" s="2" t="s">
        <v>252</v>
      </c>
      <c r="H31" s="5">
        <v>364.7</v>
      </c>
      <c r="I31" s="5"/>
      <c r="J31" s="3" t="s">
        <v>265</v>
      </c>
      <c r="K31" s="4"/>
      <c r="L31" s="17" t="s">
        <v>271</v>
      </c>
    </row>
    <row r="32" spans="1:12" ht="24.95" customHeight="1" x14ac:dyDescent="0.3">
      <c r="A32" s="18">
        <v>25</v>
      </c>
      <c r="B32" s="20" t="s">
        <v>326</v>
      </c>
      <c r="C32" s="2" t="s">
        <v>66</v>
      </c>
      <c r="D32" s="2" t="s">
        <v>245</v>
      </c>
      <c r="E32" s="3">
        <v>374</v>
      </c>
      <c r="F32" s="2" t="s">
        <v>66</v>
      </c>
      <c r="G32" s="2" t="s">
        <v>245</v>
      </c>
      <c r="H32" s="5">
        <v>463.8</v>
      </c>
      <c r="I32" s="5">
        <f>H32-E32</f>
        <v>89.800000000000011</v>
      </c>
      <c r="J32" s="3" t="s">
        <v>67</v>
      </c>
      <c r="K32" s="4" t="s">
        <v>351</v>
      </c>
      <c r="L32" s="17"/>
    </row>
    <row r="33" spans="1:12" ht="24.95" customHeight="1" x14ac:dyDescent="0.3">
      <c r="A33" s="18">
        <v>26</v>
      </c>
      <c r="B33" s="20" t="s">
        <v>326</v>
      </c>
      <c r="C33" s="2" t="s">
        <v>200</v>
      </c>
      <c r="D33" s="2" t="s">
        <v>245</v>
      </c>
      <c r="E33" s="3">
        <v>310</v>
      </c>
      <c r="F33" s="2" t="s">
        <v>200</v>
      </c>
      <c r="G33" s="2" t="s">
        <v>245</v>
      </c>
      <c r="H33" s="5">
        <v>417.5</v>
      </c>
      <c r="I33" s="5">
        <f>H33-E33</f>
        <v>107.5</v>
      </c>
      <c r="J33" s="3" t="s">
        <v>201</v>
      </c>
      <c r="K33" s="4" t="s">
        <v>352</v>
      </c>
      <c r="L33" s="17"/>
    </row>
    <row r="34" spans="1:12" ht="24.95" customHeight="1" x14ac:dyDescent="0.3">
      <c r="A34" s="19">
        <v>27</v>
      </c>
      <c r="B34" s="20" t="s">
        <v>326</v>
      </c>
      <c r="C34" s="2" t="s">
        <v>118</v>
      </c>
      <c r="D34" s="2" t="s">
        <v>245</v>
      </c>
      <c r="E34" s="3">
        <v>66</v>
      </c>
      <c r="F34" s="2" t="s">
        <v>118</v>
      </c>
      <c r="G34" s="2" t="s">
        <v>245</v>
      </c>
      <c r="H34" s="5">
        <v>66</v>
      </c>
      <c r="I34" s="5"/>
      <c r="J34" s="3" t="s">
        <v>119</v>
      </c>
      <c r="K34" s="4" t="s">
        <v>353</v>
      </c>
      <c r="L34" s="17"/>
    </row>
    <row r="35" spans="1:12" ht="24.95" customHeight="1" x14ac:dyDescent="0.3">
      <c r="A35" s="19">
        <v>28</v>
      </c>
      <c r="B35" s="20" t="s">
        <v>326</v>
      </c>
      <c r="C35" s="2" t="s">
        <v>122</v>
      </c>
      <c r="D35" s="2" t="s">
        <v>45</v>
      </c>
      <c r="E35" s="3">
        <v>119</v>
      </c>
      <c r="F35" s="2" t="s">
        <v>122</v>
      </c>
      <c r="G35" s="2" t="s">
        <v>45</v>
      </c>
      <c r="H35" s="5">
        <v>148.1</v>
      </c>
      <c r="I35" s="5">
        <f>H35-E35</f>
        <v>29.099999999999994</v>
      </c>
      <c r="J35" s="3" t="s">
        <v>119</v>
      </c>
      <c r="K35" s="4" t="s">
        <v>353</v>
      </c>
      <c r="L35" s="17"/>
    </row>
    <row r="36" spans="1:12" ht="24.95" customHeight="1" x14ac:dyDescent="0.3">
      <c r="A36" s="19">
        <v>29</v>
      </c>
      <c r="B36" s="20" t="s">
        <v>326</v>
      </c>
      <c r="C36" s="2" t="s">
        <v>130</v>
      </c>
      <c r="D36" s="2" t="s">
        <v>245</v>
      </c>
      <c r="E36" s="3">
        <v>506</v>
      </c>
      <c r="F36" s="2" t="s">
        <v>130</v>
      </c>
      <c r="G36" s="2" t="s">
        <v>245</v>
      </c>
      <c r="H36" s="5">
        <v>493.2</v>
      </c>
      <c r="I36" s="23">
        <f>H36-E36</f>
        <v>-12.800000000000011</v>
      </c>
      <c r="J36" s="3" t="s">
        <v>119</v>
      </c>
      <c r="K36" s="4" t="s">
        <v>353</v>
      </c>
      <c r="L36" s="17"/>
    </row>
    <row r="37" spans="1:12" ht="24.95" customHeight="1" x14ac:dyDescent="0.3">
      <c r="A37" s="19">
        <v>30</v>
      </c>
      <c r="B37" s="20" t="s">
        <v>326</v>
      </c>
      <c r="C37" s="2" t="s">
        <v>21</v>
      </c>
      <c r="D37" s="2" t="s">
        <v>245</v>
      </c>
      <c r="E37" s="3">
        <v>4076</v>
      </c>
      <c r="F37" s="2" t="s">
        <v>21</v>
      </c>
      <c r="G37" s="2" t="s">
        <v>245</v>
      </c>
      <c r="H37" s="5">
        <v>213.5</v>
      </c>
      <c r="I37" s="23">
        <f>H37+H38+H39+H40+H41+H42+H43+H44+H45+H46+H47-E37</f>
        <v>-100.30000000000018</v>
      </c>
      <c r="J37" s="3" t="s">
        <v>22</v>
      </c>
      <c r="K37" s="4" t="s">
        <v>354</v>
      </c>
      <c r="L37" s="17"/>
    </row>
    <row r="38" spans="1:12" ht="24.95" customHeight="1" x14ac:dyDescent="0.3">
      <c r="A38" s="18"/>
      <c r="B38" s="20"/>
      <c r="C38" s="2"/>
      <c r="D38" s="2"/>
      <c r="E38" s="3"/>
      <c r="F38" s="2" t="s">
        <v>23</v>
      </c>
      <c r="G38" s="2" t="s">
        <v>245</v>
      </c>
      <c r="H38" s="5">
        <v>293.60000000000002</v>
      </c>
      <c r="I38" s="5"/>
      <c r="J38" s="3" t="s">
        <v>22</v>
      </c>
      <c r="K38" s="4" t="s">
        <v>354</v>
      </c>
      <c r="L38" s="17"/>
    </row>
    <row r="39" spans="1:12" ht="24.95" customHeight="1" x14ac:dyDescent="0.3">
      <c r="A39" s="18"/>
      <c r="B39" s="20"/>
      <c r="C39" s="2"/>
      <c r="D39" s="2"/>
      <c r="E39" s="3"/>
      <c r="F39" s="2" t="s">
        <v>24</v>
      </c>
      <c r="G39" s="2" t="s">
        <v>245</v>
      </c>
      <c r="H39" s="5">
        <v>353.2</v>
      </c>
      <c r="I39" s="5"/>
      <c r="J39" s="3" t="s">
        <v>22</v>
      </c>
      <c r="K39" s="4" t="s">
        <v>354</v>
      </c>
      <c r="L39" s="17"/>
    </row>
    <row r="40" spans="1:12" ht="24.95" customHeight="1" x14ac:dyDescent="0.3">
      <c r="A40" s="18"/>
      <c r="B40" s="20"/>
      <c r="C40" s="2"/>
      <c r="D40" s="2"/>
      <c r="E40" s="3"/>
      <c r="F40" s="2" t="s">
        <v>25</v>
      </c>
      <c r="G40" s="2" t="s">
        <v>245</v>
      </c>
      <c r="H40" s="5">
        <v>357.5</v>
      </c>
      <c r="I40" s="5"/>
      <c r="J40" s="3" t="s">
        <v>22</v>
      </c>
      <c r="K40" s="4" t="s">
        <v>354</v>
      </c>
      <c r="L40" s="17"/>
    </row>
    <row r="41" spans="1:12" ht="24.95" customHeight="1" x14ac:dyDescent="0.3">
      <c r="A41" s="18"/>
      <c r="B41" s="20"/>
      <c r="C41" s="2"/>
      <c r="D41" s="2"/>
      <c r="E41" s="3"/>
      <c r="F41" s="2" t="s">
        <v>26</v>
      </c>
      <c r="G41" s="2" t="s">
        <v>245</v>
      </c>
      <c r="H41" s="5">
        <v>690.4</v>
      </c>
      <c r="I41" s="5"/>
      <c r="J41" s="3" t="s">
        <v>22</v>
      </c>
      <c r="K41" s="4" t="s">
        <v>354</v>
      </c>
      <c r="L41" s="17"/>
    </row>
    <row r="42" spans="1:12" ht="24.95" customHeight="1" x14ac:dyDescent="0.3">
      <c r="A42" s="18"/>
      <c r="B42" s="20"/>
      <c r="C42" s="2"/>
      <c r="D42" s="2"/>
      <c r="E42" s="3"/>
      <c r="F42" s="2" t="s">
        <v>27</v>
      </c>
      <c r="G42" s="2" t="s">
        <v>245</v>
      </c>
      <c r="H42" s="5">
        <v>239.4</v>
      </c>
      <c r="I42" s="5"/>
      <c r="J42" s="3" t="s">
        <v>22</v>
      </c>
      <c r="K42" s="4" t="s">
        <v>354</v>
      </c>
      <c r="L42" s="17"/>
    </row>
    <row r="43" spans="1:12" ht="24.95" customHeight="1" x14ac:dyDescent="0.3">
      <c r="A43" s="18"/>
      <c r="B43" s="20"/>
      <c r="C43" s="2"/>
      <c r="D43" s="2"/>
      <c r="E43" s="3"/>
      <c r="F43" s="2" t="s">
        <v>28</v>
      </c>
      <c r="G43" s="2" t="s">
        <v>245</v>
      </c>
      <c r="H43" s="5">
        <v>408.1</v>
      </c>
      <c r="I43" s="5"/>
      <c r="J43" s="3" t="s">
        <v>22</v>
      </c>
      <c r="K43" s="4" t="s">
        <v>354</v>
      </c>
      <c r="L43" s="17"/>
    </row>
    <row r="44" spans="1:12" ht="24.95" customHeight="1" x14ac:dyDescent="0.3">
      <c r="A44" s="18"/>
      <c r="B44" s="20"/>
      <c r="C44" s="2"/>
      <c r="D44" s="2"/>
      <c r="E44" s="3"/>
      <c r="F44" s="2" t="s">
        <v>29</v>
      </c>
      <c r="G44" s="2" t="s">
        <v>245</v>
      </c>
      <c r="H44" s="5">
        <v>341.4</v>
      </c>
      <c r="I44" s="5"/>
      <c r="J44" s="3" t="s">
        <v>22</v>
      </c>
      <c r="K44" s="4" t="s">
        <v>354</v>
      </c>
      <c r="L44" s="17"/>
    </row>
    <row r="45" spans="1:12" ht="24.95" customHeight="1" x14ac:dyDescent="0.3">
      <c r="A45" s="18"/>
      <c r="B45" s="20"/>
      <c r="C45" s="2"/>
      <c r="D45" s="2"/>
      <c r="E45" s="3"/>
      <c r="F45" s="2" t="s">
        <v>30</v>
      </c>
      <c r="G45" s="2" t="s">
        <v>245</v>
      </c>
      <c r="H45" s="5">
        <v>204.1</v>
      </c>
      <c r="I45" s="5"/>
      <c r="J45" s="3" t="s">
        <v>22</v>
      </c>
      <c r="K45" s="4" t="s">
        <v>354</v>
      </c>
      <c r="L45" s="17"/>
    </row>
    <row r="46" spans="1:12" ht="24.95" customHeight="1" x14ac:dyDescent="0.3">
      <c r="A46" s="18"/>
      <c r="B46" s="20"/>
      <c r="C46" s="2"/>
      <c r="D46" s="2"/>
      <c r="E46" s="3"/>
      <c r="F46" s="2" t="s">
        <v>31</v>
      </c>
      <c r="G46" s="2" t="s">
        <v>245</v>
      </c>
      <c r="H46" s="5">
        <v>518.29999999999995</v>
      </c>
      <c r="I46" s="5"/>
      <c r="J46" s="3" t="s">
        <v>22</v>
      </c>
      <c r="K46" s="4" t="s">
        <v>354</v>
      </c>
      <c r="L46" s="17"/>
    </row>
    <row r="47" spans="1:12" ht="24.95" customHeight="1" x14ac:dyDescent="0.3">
      <c r="A47" s="18"/>
      <c r="B47" s="20"/>
      <c r="C47" s="2"/>
      <c r="D47" s="2"/>
      <c r="E47" s="3"/>
      <c r="F47" s="2" t="s">
        <v>32</v>
      </c>
      <c r="G47" s="2" t="s">
        <v>359</v>
      </c>
      <c r="H47" s="5">
        <v>356.2</v>
      </c>
      <c r="I47" s="5"/>
      <c r="J47" s="3" t="s">
        <v>22</v>
      </c>
      <c r="K47" s="4" t="s">
        <v>354</v>
      </c>
      <c r="L47" s="17"/>
    </row>
    <row r="48" spans="1:12" s="31" customFormat="1" ht="24.95" customHeight="1" x14ac:dyDescent="0.3">
      <c r="A48" s="24">
        <v>31</v>
      </c>
      <c r="B48" s="25" t="s">
        <v>326</v>
      </c>
      <c r="C48" s="26" t="s">
        <v>222</v>
      </c>
      <c r="D48" s="26" t="s">
        <v>45</v>
      </c>
      <c r="E48" s="27">
        <v>1246</v>
      </c>
      <c r="F48" s="26" t="s">
        <v>222</v>
      </c>
      <c r="G48" s="26" t="s">
        <v>45</v>
      </c>
      <c r="H48" s="28">
        <v>1246</v>
      </c>
      <c r="I48" s="28"/>
      <c r="J48" s="27" t="s">
        <v>22</v>
      </c>
      <c r="K48" s="29" t="s">
        <v>354</v>
      </c>
      <c r="L48" s="30"/>
    </row>
    <row r="49" spans="1:12" s="31" customFormat="1" ht="24.95" customHeight="1" x14ac:dyDescent="0.3">
      <c r="A49" s="24">
        <v>32</v>
      </c>
      <c r="B49" s="25" t="s">
        <v>326</v>
      </c>
      <c r="C49" s="26" t="s">
        <v>223</v>
      </c>
      <c r="D49" s="26" t="s">
        <v>45</v>
      </c>
      <c r="E49" s="27">
        <v>717</v>
      </c>
      <c r="F49" s="26" t="s">
        <v>223</v>
      </c>
      <c r="G49" s="26" t="s">
        <v>45</v>
      </c>
      <c r="H49" s="28">
        <v>768.9</v>
      </c>
      <c r="I49" s="28">
        <f t="shared" ref="I49:I55" si="2">H49-E49</f>
        <v>51.899999999999977</v>
      </c>
      <c r="J49" s="27" t="s">
        <v>22</v>
      </c>
      <c r="K49" s="29" t="s">
        <v>354</v>
      </c>
      <c r="L49" s="30"/>
    </row>
    <row r="50" spans="1:12" ht="24.95" customHeight="1" x14ac:dyDescent="0.3">
      <c r="A50" s="19">
        <v>33</v>
      </c>
      <c r="B50" s="20" t="s">
        <v>326</v>
      </c>
      <c r="C50" s="2" t="s">
        <v>198</v>
      </c>
      <c r="D50" s="2" t="s">
        <v>245</v>
      </c>
      <c r="E50" s="3">
        <v>312</v>
      </c>
      <c r="F50" s="2" t="s">
        <v>198</v>
      </c>
      <c r="G50" s="2" t="s">
        <v>245</v>
      </c>
      <c r="H50" s="5">
        <v>336.8</v>
      </c>
      <c r="I50" s="5">
        <f t="shared" si="2"/>
        <v>24.800000000000011</v>
      </c>
      <c r="J50" s="3" t="s">
        <v>199</v>
      </c>
      <c r="K50" s="4" t="s">
        <v>355</v>
      </c>
      <c r="L50" s="17"/>
    </row>
    <row r="51" spans="1:12" ht="24.95" customHeight="1" x14ac:dyDescent="0.3">
      <c r="A51" s="19">
        <v>34</v>
      </c>
      <c r="B51" s="20" t="s">
        <v>326</v>
      </c>
      <c r="C51" s="2" t="s">
        <v>44</v>
      </c>
      <c r="D51" s="2" t="s">
        <v>245</v>
      </c>
      <c r="E51" s="3">
        <v>328</v>
      </c>
      <c r="F51" s="2" t="s">
        <v>44</v>
      </c>
      <c r="G51" s="2" t="s">
        <v>245</v>
      </c>
      <c r="H51" s="5">
        <v>377.9</v>
      </c>
      <c r="I51" s="5">
        <f t="shared" si="2"/>
        <v>49.899999999999977</v>
      </c>
      <c r="J51" s="3" t="s">
        <v>256</v>
      </c>
      <c r="K51" s="4" t="s">
        <v>322</v>
      </c>
      <c r="L51" s="17"/>
    </row>
    <row r="52" spans="1:12" ht="24.95" customHeight="1" x14ac:dyDescent="0.3">
      <c r="A52" s="19">
        <v>35</v>
      </c>
      <c r="B52" s="20" t="s">
        <v>326</v>
      </c>
      <c r="C52" s="2">
        <v>451</v>
      </c>
      <c r="D52" s="2" t="s">
        <v>260</v>
      </c>
      <c r="E52" s="3">
        <v>1002</v>
      </c>
      <c r="F52" s="2">
        <v>451</v>
      </c>
      <c r="G52" s="2" t="s">
        <v>260</v>
      </c>
      <c r="H52" s="5">
        <v>871.5</v>
      </c>
      <c r="I52" s="23">
        <f t="shared" si="2"/>
        <v>-130.5</v>
      </c>
      <c r="J52" s="3" t="s">
        <v>256</v>
      </c>
      <c r="K52" s="4" t="s">
        <v>335</v>
      </c>
      <c r="L52" s="17"/>
    </row>
    <row r="53" spans="1:12" ht="24.95" customHeight="1" x14ac:dyDescent="0.3">
      <c r="A53" s="19">
        <v>36</v>
      </c>
      <c r="B53" s="20" t="s">
        <v>326</v>
      </c>
      <c r="C53" s="2">
        <v>453</v>
      </c>
      <c r="D53" s="2" t="s">
        <v>245</v>
      </c>
      <c r="E53" s="3">
        <v>888</v>
      </c>
      <c r="F53" s="2">
        <v>453</v>
      </c>
      <c r="G53" s="2" t="s">
        <v>245</v>
      </c>
      <c r="H53" s="5">
        <v>1058.5999999999999</v>
      </c>
      <c r="I53" s="5">
        <f t="shared" si="2"/>
        <v>170.59999999999991</v>
      </c>
      <c r="J53" s="3" t="s">
        <v>48</v>
      </c>
      <c r="K53" s="4" t="s">
        <v>356</v>
      </c>
      <c r="L53" s="17"/>
    </row>
    <row r="54" spans="1:12" ht="24.95" customHeight="1" x14ac:dyDescent="0.3">
      <c r="A54" s="19">
        <v>37</v>
      </c>
      <c r="B54" s="20" t="s">
        <v>326</v>
      </c>
      <c r="C54" s="2" t="s">
        <v>64</v>
      </c>
      <c r="D54" s="2" t="s">
        <v>245</v>
      </c>
      <c r="E54" s="3">
        <v>289</v>
      </c>
      <c r="F54" s="2" t="s">
        <v>64</v>
      </c>
      <c r="G54" s="2" t="s">
        <v>245</v>
      </c>
      <c r="H54" s="5">
        <v>331.6</v>
      </c>
      <c r="I54" s="5">
        <f t="shared" si="2"/>
        <v>42.600000000000023</v>
      </c>
      <c r="J54" s="3" t="s">
        <v>65</v>
      </c>
      <c r="K54" s="4" t="s">
        <v>357</v>
      </c>
      <c r="L54" s="17"/>
    </row>
    <row r="55" spans="1:12" ht="24.95" customHeight="1" x14ac:dyDescent="0.3">
      <c r="A55" s="19">
        <v>38</v>
      </c>
      <c r="B55" s="20" t="s">
        <v>326</v>
      </c>
      <c r="C55" s="2" t="s">
        <v>93</v>
      </c>
      <c r="D55" s="2" t="s">
        <v>245</v>
      </c>
      <c r="E55" s="3">
        <v>195</v>
      </c>
      <c r="F55" s="2" t="s">
        <v>93</v>
      </c>
      <c r="G55" s="2" t="s">
        <v>245</v>
      </c>
      <c r="H55" s="5">
        <v>195</v>
      </c>
      <c r="I55" s="5">
        <f t="shared" si="2"/>
        <v>0</v>
      </c>
      <c r="J55" s="3" t="s">
        <v>94</v>
      </c>
      <c r="K55" s="4" t="s">
        <v>306</v>
      </c>
      <c r="L55" s="17"/>
    </row>
    <row r="56" spans="1:12" ht="24.95" customHeight="1" x14ac:dyDescent="0.3">
      <c r="A56" s="19">
        <v>39</v>
      </c>
      <c r="B56" s="20" t="s">
        <v>326</v>
      </c>
      <c r="C56" s="2" t="s">
        <v>101</v>
      </c>
      <c r="D56" s="2" t="s">
        <v>245</v>
      </c>
      <c r="E56" s="3">
        <v>258</v>
      </c>
      <c r="F56" s="2" t="s">
        <v>101</v>
      </c>
      <c r="G56" s="2" t="s">
        <v>245</v>
      </c>
      <c r="H56" s="5">
        <v>258</v>
      </c>
      <c r="I56" s="5"/>
      <c r="J56" s="3" t="s">
        <v>94</v>
      </c>
      <c r="K56" s="4" t="s">
        <v>306</v>
      </c>
      <c r="L56" s="17"/>
    </row>
    <row r="57" spans="1:12" ht="24.95" customHeight="1" x14ac:dyDescent="0.3">
      <c r="A57" s="19">
        <v>40</v>
      </c>
      <c r="B57" s="20" t="s">
        <v>326</v>
      </c>
      <c r="C57" s="2" t="s">
        <v>33</v>
      </c>
      <c r="D57" s="2" t="s">
        <v>5</v>
      </c>
      <c r="E57" s="3">
        <v>26</v>
      </c>
      <c r="F57" s="2" t="s">
        <v>33</v>
      </c>
      <c r="G57" s="2" t="s">
        <v>5</v>
      </c>
      <c r="H57" s="5">
        <v>26</v>
      </c>
      <c r="I57" s="5"/>
      <c r="J57" s="3" t="s">
        <v>34</v>
      </c>
      <c r="K57" s="4" t="s">
        <v>304</v>
      </c>
      <c r="L57" s="17"/>
    </row>
    <row r="58" spans="1:12" ht="24.95" customHeight="1" x14ac:dyDescent="0.3">
      <c r="A58" s="19">
        <v>41</v>
      </c>
      <c r="B58" s="20" t="s">
        <v>326</v>
      </c>
      <c r="C58" s="2" t="s">
        <v>157</v>
      </c>
      <c r="D58" s="2" t="s">
        <v>245</v>
      </c>
      <c r="E58" s="3">
        <v>2050</v>
      </c>
      <c r="F58" s="2" t="s">
        <v>157</v>
      </c>
      <c r="G58" s="2" t="s">
        <v>245</v>
      </c>
      <c r="H58" s="5">
        <v>1885</v>
      </c>
      <c r="I58" s="5">
        <f>H58+H59-E58</f>
        <v>120.5</v>
      </c>
      <c r="J58" s="3" t="s">
        <v>158</v>
      </c>
      <c r="K58" s="4" t="s">
        <v>303</v>
      </c>
      <c r="L58" s="17"/>
    </row>
    <row r="59" spans="1:12" ht="24.95" customHeight="1" x14ac:dyDescent="0.3">
      <c r="A59" s="18"/>
      <c r="B59" s="20"/>
      <c r="C59" s="2"/>
      <c r="D59" s="2"/>
      <c r="E59" s="3"/>
      <c r="F59" s="2" t="s">
        <v>159</v>
      </c>
      <c r="G59" s="2" t="s">
        <v>245</v>
      </c>
      <c r="H59" s="5">
        <v>285.5</v>
      </c>
      <c r="I59" s="5"/>
      <c r="J59" s="3" t="s">
        <v>158</v>
      </c>
      <c r="K59" s="4" t="s">
        <v>331</v>
      </c>
      <c r="L59" s="17"/>
    </row>
    <row r="60" spans="1:12" ht="24.95" customHeight="1" x14ac:dyDescent="0.3">
      <c r="A60" s="18">
        <v>42</v>
      </c>
      <c r="B60" s="20" t="s">
        <v>326</v>
      </c>
      <c r="C60" s="2">
        <v>445</v>
      </c>
      <c r="D60" s="2" t="s">
        <v>45</v>
      </c>
      <c r="E60" s="3">
        <v>119</v>
      </c>
      <c r="F60" s="2">
        <v>445</v>
      </c>
      <c r="G60" s="2" t="s">
        <v>45</v>
      </c>
      <c r="H60" s="5">
        <v>119</v>
      </c>
      <c r="I60" s="5"/>
      <c r="J60" s="3" t="s">
        <v>15</v>
      </c>
      <c r="K60" s="4" t="s">
        <v>302</v>
      </c>
      <c r="L60" s="17"/>
    </row>
    <row r="61" spans="1:12" ht="24.95" customHeight="1" x14ac:dyDescent="0.3">
      <c r="A61" s="18">
        <v>43</v>
      </c>
      <c r="B61" s="20" t="s">
        <v>326</v>
      </c>
      <c r="C61" s="2" t="s">
        <v>189</v>
      </c>
      <c r="D61" s="2" t="s">
        <v>245</v>
      </c>
      <c r="E61" s="3">
        <v>413</v>
      </c>
      <c r="F61" s="2" t="s">
        <v>189</v>
      </c>
      <c r="G61" s="2" t="s">
        <v>245</v>
      </c>
      <c r="H61" s="5">
        <v>404.2</v>
      </c>
      <c r="I61" s="23">
        <f t="shared" ref="I61:I90" si="3">H61-E61</f>
        <v>-8.8000000000000114</v>
      </c>
      <c r="J61" s="3" t="s">
        <v>15</v>
      </c>
      <c r="K61" s="4" t="s">
        <v>302</v>
      </c>
      <c r="L61" s="17"/>
    </row>
    <row r="62" spans="1:12" s="31" customFormat="1" ht="24.95" customHeight="1" x14ac:dyDescent="0.3">
      <c r="A62" s="24">
        <v>44</v>
      </c>
      <c r="B62" s="25" t="s">
        <v>326</v>
      </c>
      <c r="C62" s="26" t="s">
        <v>220</v>
      </c>
      <c r="D62" s="26" t="s">
        <v>260</v>
      </c>
      <c r="E62" s="27">
        <v>265</v>
      </c>
      <c r="F62" s="26" t="s">
        <v>220</v>
      </c>
      <c r="G62" s="26" t="s">
        <v>260</v>
      </c>
      <c r="H62" s="28">
        <v>265</v>
      </c>
      <c r="I62" s="28"/>
      <c r="J62" s="27" t="s">
        <v>221</v>
      </c>
      <c r="K62" s="29" t="s">
        <v>301</v>
      </c>
      <c r="L62" s="30"/>
    </row>
    <row r="63" spans="1:12" ht="24.95" customHeight="1" x14ac:dyDescent="0.3">
      <c r="A63" s="19">
        <v>45</v>
      </c>
      <c r="B63" s="20" t="s">
        <v>326</v>
      </c>
      <c r="C63" s="2" t="s">
        <v>9</v>
      </c>
      <c r="D63" s="2" t="s">
        <v>45</v>
      </c>
      <c r="E63" s="3">
        <v>828</v>
      </c>
      <c r="F63" s="2" t="s">
        <v>9</v>
      </c>
      <c r="G63" s="2" t="s">
        <v>45</v>
      </c>
      <c r="H63" s="5">
        <v>789.5</v>
      </c>
      <c r="I63" s="23">
        <f t="shared" si="3"/>
        <v>-38.5</v>
      </c>
      <c r="J63" s="3" t="s">
        <v>11</v>
      </c>
      <c r="K63" s="4" t="s">
        <v>10</v>
      </c>
      <c r="L63" s="17"/>
    </row>
    <row r="64" spans="1:12" ht="24.95" customHeight="1" x14ac:dyDescent="0.3">
      <c r="A64" s="19">
        <v>46</v>
      </c>
      <c r="B64" s="20" t="s">
        <v>326</v>
      </c>
      <c r="C64" s="2" t="s">
        <v>147</v>
      </c>
      <c r="D64" s="2" t="s">
        <v>245</v>
      </c>
      <c r="E64" s="3">
        <v>159</v>
      </c>
      <c r="F64" s="2" t="s">
        <v>147</v>
      </c>
      <c r="G64" s="2" t="s">
        <v>245</v>
      </c>
      <c r="H64" s="5">
        <v>239.8</v>
      </c>
      <c r="I64" s="5">
        <f t="shared" si="3"/>
        <v>80.800000000000011</v>
      </c>
      <c r="J64" s="3" t="s">
        <v>11</v>
      </c>
      <c r="K64" s="4" t="s">
        <v>148</v>
      </c>
      <c r="L64" s="17"/>
    </row>
    <row r="65" spans="1:12" ht="24.95" customHeight="1" x14ac:dyDescent="0.3">
      <c r="A65" s="19">
        <v>47</v>
      </c>
      <c r="B65" s="20" t="s">
        <v>326</v>
      </c>
      <c r="C65" s="2" t="s">
        <v>150</v>
      </c>
      <c r="D65" s="2" t="s">
        <v>245</v>
      </c>
      <c r="E65" s="3">
        <v>50</v>
      </c>
      <c r="F65" s="2" t="s">
        <v>150</v>
      </c>
      <c r="G65" s="2" t="s">
        <v>245</v>
      </c>
      <c r="H65" s="5">
        <v>50</v>
      </c>
      <c r="I65" s="5"/>
      <c r="J65" s="3" t="s">
        <v>11</v>
      </c>
      <c r="K65" s="4" t="s">
        <v>148</v>
      </c>
      <c r="L65" s="17"/>
    </row>
    <row r="66" spans="1:12" ht="24.95" customHeight="1" x14ac:dyDescent="0.3">
      <c r="A66" s="19">
        <v>48</v>
      </c>
      <c r="B66" s="20" t="s">
        <v>326</v>
      </c>
      <c r="C66" s="2" t="s">
        <v>190</v>
      </c>
      <c r="D66" s="2" t="s">
        <v>245</v>
      </c>
      <c r="E66" s="3">
        <v>767</v>
      </c>
      <c r="F66" s="2" t="s">
        <v>190</v>
      </c>
      <c r="G66" s="2" t="s">
        <v>245</v>
      </c>
      <c r="H66" s="5">
        <v>600.20000000000005</v>
      </c>
      <c r="I66" s="23">
        <f t="shared" si="3"/>
        <v>-166.79999999999995</v>
      </c>
      <c r="J66" s="3" t="s">
        <v>191</v>
      </c>
      <c r="K66" s="4" t="s">
        <v>142</v>
      </c>
      <c r="L66" s="17"/>
    </row>
    <row r="67" spans="1:12" ht="24.95" customHeight="1" x14ac:dyDescent="0.3">
      <c r="A67" s="19">
        <v>49</v>
      </c>
      <c r="B67" s="20" t="s">
        <v>326</v>
      </c>
      <c r="C67" s="2">
        <v>546</v>
      </c>
      <c r="D67" s="2" t="s">
        <v>260</v>
      </c>
      <c r="E67" s="3">
        <v>1065</v>
      </c>
      <c r="F67" s="2">
        <v>546</v>
      </c>
      <c r="G67" s="2" t="s">
        <v>260</v>
      </c>
      <c r="H67" s="5">
        <v>1065</v>
      </c>
      <c r="I67" s="5"/>
      <c r="J67" s="3" t="s">
        <v>227</v>
      </c>
      <c r="K67" s="4"/>
      <c r="L67" s="17" t="s">
        <v>318</v>
      </c>
    </row>
    <row r="68" spans="1:12" ht="24.95" customHeight="1" x14ac:dyDescent="0.3">
      <c r="A68" s="19">
        <v>50</v>
      </c>
      <c r="B68" s="20" t="s">
        <v>326</v>
      </c>
      <c r="C68" s="2" t="s">
        <v>248</v>
      </c>
      <c r="D68" s="2" t="s">
        <v>252</v>
      </c>
      <c r="E68" s="3">
        <v>1190</v>
      </c>
      <c r="F68" s="2">
        <v>799</v>
      </c>
      <c r="G68" s="2" t="s">
        <v>252</v>
      </c>
      <c r="H68" s="5">
        <v>1733.8</v>
      </c>
      <c r="I68" s="5">
        <f t="shared" si="3"/>
        <v>543.79999999999995</v>
      </c>
      <c r="J68" s="3" t="s">
        <v>240</v>
      </c>
      <c r="K68" s="4" t="s">
        <v>295</v>
      </c>
      <c r="L68" s="17"/>
    </row>
    <row r="69" spans="1:12" ht="24.95" customHeight="1" x14ac:dyDescent="0.3">
      <c r="A69" s="19">
        <v>51</v>
      </c>
      <c r="B69" s="20" t="s">
        <v>326</v>
      </c>
      <c r="C69" s="2" t="s">
        <v>89</v>
      </c>
      <c r="D69" s="2" t="s">
        <v>245</v>
      </c>
      <c r="E69" s="3">
        <v>385</v>
      </c>
      <c r="F69" s="2" t="s">
        <v>89</v>
      </c>
      <c r="G69" s="2" t="s">
        <v>245</v>
      </c>
      <c r="H69" s="5">
        <v>328.2</v>
      </c>
      <c r="I69" s="23">
        <f t="shared" si="3"/>
        <v>-56.800000000000011</v>
      </c>
      <c r="J69" s="3" t="s">
        <v>90</v>
      </c>
      <c r="K69" s="4" t="s">
        <v>300</v>
      </c>
      <c r="L69" s="17"/>
    </row>
    <row r="70" spans="1:12" ht="24.95" customHeight="1" x14ac:dyDescent="0.3">
      <c r="A70" s="19">
        <v>52</v>
      </c>
      <c r="B70" s="20" t="s">
        <v>326</v>
      </c>
      <c r="C70" s="2" t="s">
        <v>141</v>
      </c>
      <c r="D70" s="2" t="s">
        <v>245</v>
      </c>
      <c r="E70" s="3">
        <v>444</v>
      </c>
      <c r="F70" s="2" t="s">
        <v>141</v>
      </c>
      <c r="G70" s="2" t="s">
        <v>245</v>
      </c>
      <c r="H70" s="5">
        <v>405.2</v>
      </c>
      <c r="I70" s="23">
        <f t="shared" si="3"/>
        <v>-38.800000000000011</v>
      </c>
      <c r="J70" s="3" t="s">
        <v>90</v>
      </c>
      <c r="K70" s="4" t="s">
        <v>142</v>
      </c>
      <c r="L70" s="17"/>
    </row>
    <row r="71" spans="1:12" ht="24.95" customHeight="1" x14ac:dyDescent="0.3">
      <c r="A71" s="19">
        <v>53</v>
      </c>
      <c r="B71" s="20" t="s">
        <v>326</v>
      </c>
      <c r="C71" s="2" t="s">
        <v>61</v>
      </c>
      <c r="D71" s="2" t="s">
        <v>245</v>
      </c>
      <c r="E71" s="3">
        <v>231</v>
      </c>
      <c r="F71" s="2" t="s">
        <v>61</v>
      </c>
      <c r="G71" s="2" t="s">
        <v>245</v>
      </c>
      <c r="H71" s="5">
        <v>241.7</v>
      </c>
      <c r="I71" s="5">
        <f t="shared" si="3"/>
        <v>10.699999999999989</v>
      </c>
      <c r="J71" s="3" t="s">
        <v>62</v>
      </c>
      <c r="K71" s="4" t="s">
        <v>315</v>
      </c>
      <c r="L71" s="17"/>
    </row>
    <row r="72" spans="1:12" ht="24.95" customHeight="1" x14ac:dyDescent="0.3">
      <c r="A72" s="19">
        <v>54</v>
      </c>
      <c r="B72" s="20" t="s">
        <v>326</v>
      </c>
      <c r="C72" s="2" t="s">
        <v>70</v>
      </c>
      <c r="D72" s="2" t="s">
        <v>245</v>
      </c>
      <c r="E72" s="3">
        <v>179</v>
      </c>
      <c r="F72" s="2" t="s">
        <v>70</v>
      </c>
      <c r="G72" s="2" t="s">
        <v>245</v>
      </c>
      <c r="H72" s="5">
        <v>206</v>
      </c>
      <c r="I72" s="5">
        <f t="shared" si="3"/>
        <v>27</v>
      </c>
      <c r="J72" s="3" t="s">
        <v>62</v>
      </c>
      <c r="K72" s="4" t="s">
        <v>315</v>
      </c>
      <c r="L72" s="17"/>
    </row>
    <row r="73" spans="1:12" ht="24.95" customHeight="1" x14ac:dyDescent="0.3">
      <c r="A73" s="19">
        <v>55</v>
      </c>
      <c r="B73" s="20" t="s">
        <v>326</v>
      </c>
      <c r="C73" s="2" t="s">
        <v>57</v>
      </c>
      <c r="D73" s="2" t="s">
        <v>245</v>
      </c>
      <c r="E73" s="3">
        <v>350</v>
      </c>
      <c r="F73" s="2" t="s">
        <v>57</v>
      </c>
      <c r="G73" s="2" t="s">
        <v>245</v>
      </c>
      <c r="H73" s="5">
        <v>351.5</v>
      </c>
      <c r="I73" s="5">
        <f t="shared" si="3"/>
        <v>1.5</v>
      </c>
      <c r="J73" s="3" t="s">
        <v>59</v>
      </c>
      <c r="K73" s="4" t="s">
        <v>58</v>
      </c>
      <c r="L73" s="17"/>
    </row>
    <row r="74" spans="1:12" ht="24.95" customHeight="1" x14ac:dyDescent="0.3">
      <c r="A74" s="19">
        <v>56</v>
      </c>
      <c r="B74" s="20" t="s">
        <v>326</v>
      </c>
      <c r="C74" s="2" t="s">
        <v>102</v>
      </c>
      <c r="D74" s="2" t="s">
        <v>5</v>
      </c>
      <c r="E74" s="3">
        <v>3</v>
      </c>
      <c r="F74" s="2" t="s">
        <v>102</v>
      </c>
      <c r="G74" s="2" t="s">
        <v>5</v>
      </c>
      <c r="H74" s="5">
        <v>3</v>
      </c>
      <c r="I74" s="5"/>
      <c r="J74" s="3" t="s">
        <v>103</v>
      </c>
      <c r="K74" s="4"/>
      <c r="L74" s="17" t="s">
        <v>319</v>
      </c>
    </row>
    <row r="75" spans="1:12" ht="24.95" customHeight="1" x14ac:dyDescent="0.3">
      <c r="A75" s="19">
        <v>57</v>
      </c>
      <c r="B75" s="20" t="s">
        <v>326</v>
      </c>
      <c r="C75" s="2" t="s">
        <v>164</v>
      </c>
      <c r="D75" s="2" t="s">
        <v>245</v>
      </c>
      <c r="E75" s="3">
        <v>326</v>
      </c>
      <c r="F75" s="2" t="s">
        <v>164</v>
      </c>
      <c r="G75" s="2" t="s">
        <v>245</v>
      </c>
      <c r="H75" s="5">
        <v>331</v>
      </c>
      <c r="I75" s="5">
        <f t="shared" si="3"/>
        <v>5</v>
      </c>
      <c r="J75" s="3" t="s">
        <v>165</v>
      </c>
      <c r="K75" s="4" t="s">
        <v>298</v>
      </c>
      <c r="L75" s="17"/>
    </row>
    <row r="76" spans="1:12" ht="24.95" customHeight="1" x14ac:dyDescent="0.3">
      <c r="A76" s="19">
        <v>58</v>
      </c>
      <c r="B76" s="20" t="s">
        <v>326</v>
      </c>
      <c r="C76" s="2" t="s">
        <v>139</v>
      </c>
      <c r="D76" s="2" t="s">
        <v>5</v>
      </c>
      <c r="E76" s="3">
        <v>7</v>
      </c>
      <c r="F76" s="2" t="s">
        <v>139</v>
      </c>
      <c r="G76" s="2" t="s">
        <v>5</v>
      </c>
      <c r="H76" s="5">
        <v>7</v>
      </c>
      <c r="I76" s="5"/>
      <c r="J76" s="3" t="s">
        <v>140</v>
      </c>
      <c r="K76" s="4"/>
      <c r="L76" s="17" t="s">
        <v>319</v>
      </c>
    </row>
    <row r="77" spans="1:12" ht="24.95" customHeight="1" x14ac:dyDescent="0.3">
      <c r="A77" s="19">
        <v>59</v>
      </c>
      <c r="B77" s="20" t="s">
        <v>326</v>
      </c>
      <c r="C77" s="2" t="s">
        <v>149</v>
      </c>
      <c r="D77" s="2" t="s">
        <v>5</v>
      </c>
      <c r="E77" s="3">
        <v>116</v>
      </c>
      <c r="F77" s="2" t="s">
        <v>149</v>
      </c>
      <c r="G77" s="2" t="s">
        <v>5</v>
      </c>
      <c r="H77" s="5">
        <v>116</v>
      </c>
      <c r="I77" s="5"/>
      <c r="J77" s="3" t="s">
        <v>140</v>
      </c>
      <c r="K77" s="4" t="s">
        <v>299</v>
      </c>
      <c r="L77" s="17"/>
    </row>
    <row r="78" spans="1:12" ht="24.95" customHeight="1" x14ac:dyDescent="0.3">
      <c r="A78" s="19">
        <v>60</v>
      </c>
      <c r="B78" s="20" t="s">
        <v>326</v>
      </c>
      <c r="C78" s="2" t="s">
        <v>110</v>
      </c>
      <c r="D78" s="2" t="s">
        <v>245</v>
      </c>
      <c r="E78" s="3">
        <v>522</v>
      </c>
      <c r="F78" s="2" t="s">
        <v>110</v>
      </c>
      <c r="G78" s="2" t="s">
        <v>245</v>
      </c>
      <c r="H78" s="5">
        <v>560.6</v>
      </c>
      <c r="I78" s="5">
        <f t="shared" si="3"/>
        <v>38.600000000000023</v>
      </c>
      <c r="J78" s="3" t="s">
        <v>112</v>
      </c>
      <c r="K78" s="4" t="s">
        <v>111</v>
      </c>
      <c r="L78" s="17"/>
    </row>
    <row r="79" spans="1:12" ht="24.95" customHeight="1" x14ac:dyDescent="0.3">
      <c r="A79" s="19">
        <v>61</v>
      </c>
      <c r="B79" s="20" t="s">
        <v>326</v>
      </c>
      <c r="C79" s="2" t="s">
        <v>131</v>
      </c>
      <c r="D79" s="2" t="s">
        <v>245</v>
      </c>
      <c r="E79" s="3">
        <v>281</v>
      </c>
      <c r="F79" s="2" t="s">
        <v>131</v>
      </c>
      <c r="G79" s="2" t="s">
        <v>245</v>
      </c>
      <c r="H79" s="5">
        <v>256.2</v>
      </c>
      <c r="I79" s="23">
        <f t="shared" si="3"/>
        <v>-24.800000000000011</v>
      </c>
      <c r="J79" s="3" t="s">
        <v>112</v>
      </c>
      <c r="K79" s="4" t="s">
        <v>132</v>
      </c>
      <c r="L79" s="17"/>
    </row>
    <row r="80" spans="1:12" ht="24.95" customHeight="1" x14ac:dyDescent="0.3">
      <c r="A80" s="19">
        <v>62</v>
      </c>
      <c r="B80" s="20" t="s">
        <v>326</v>
      </c>
      <c r="C80" s="2">
        <v>443</v>
      </c>
      <c r="D80" s="2" t="s">
        <v>245</v>
      </c>
      <c r="E80" s="3">
        <v>467</v>
      </c>
      <c r="F80" s="2">
        <v>443</v>
      </c>
      <c r="G80" s="2" t="s">
        <v>245</v>
      </c>
      <c r="H80" s="5">
        <v>376.7</v>
      </c>
      <c r="I80" s="23">
        <f t="shared" si="3"/>
        <v>-90.300000000000011</v>
      </c>
      <c r="J80" s="3" t="s">
        <v>266</v>
      </c>
      <c r="K80" s="4" t="s">
        <v>297</v>
      </c>
      <c r="L80" s="17" t="s">
        <v>273</v>
      </c>
    </row>
    <row r="81" spans="1:12" ht="24.95" customHeight="1" x14ac:dyDescent="0.3">
      <c r="A81" s="19">
        <v>63</v>
      </c>
      <c r="B81" s="20" t="s">
        <v>326</v>
      </c>
      <c r="C81" s="2">
        <v>454</v>
      </c>
      <c r="D81" s="2" t="s">
        <v>260</v>
      </c>
      <c r="E81" s="3">
        <v>1098</v>
      </c>
      <c r="F81" s="2">
        <v>454</v>
      </c>
      <c r="G81" s="2" t="s">
        <v>260</v>
      </c>
      <c r="H81" s="5">
        <v>1098</v>
      </c>
      <c r="I81" s="5"/>
      <c r="J81" s="3" t="s">
        <v>272</v>
      </c>
      <c r="K81" s="4" t="s">
        <v>297</v>
      </c>
      <c r="L81" s="17" t="s">
        <v>273</v>
      </c>
    </row>
    <row r="82" spans="1:12" ht="24.95" customHeight="1" x14ac:dyDescent="0.3">
      <c r="A82" s="19">
        <v>64</v>
      </c>
      <c r="B82" s="20" t="s">
        <v>326</v>
      </c>
      <c r="C82" s="2" t="s">
        <v>54</v>
      </c>
      <c r="D82" s="2" t="s">
        <v>260</v>
      </c>
      <c r="E82" s="3">
        <v>992</v>
      </c>
      <c r="F82" s="2" t="s">
        <v>54</v>
      </c>
      <c r="G82" s="2" t="s">
        <v>260</v>
      </c>
      <c r="H82" s="5">
        <v>992</v>
      </c>
      <c r="I82" s="5"/>
      <c r="J82" s="3" t="s">
        <v>266</v>
      </c>
      <c r="K82" s="4" t="s">
        <v>297</v>
      </c>
      <c r="L82" s="17" t="s">
        <v>273</v>
      </c>
    </row>
    <row r="83" spans="1:12" ht="24.95" customHeight="1" x14ac:dyDescent="0.3">
      <c r="A83" s="19">
        <v>65</v>
      </c>
      <c r="B83" s="20" t="s">
        <v>326</v>
      </c>
      <c r="C83" s="2">
        <v>466</v>
      </c>
      <c r="D83" s="2" t="s">
        <v>245</v>
      </c>
      <c r="E83" s="3">
        <v>63</v>
      </c>
      <c r="F83" s="2">
        <v>466</v>
      </c>
      <c r="G83" s="2" t="s">
        <v>245</v>
      </c>
      <c r="H83" s="5">
        <v>63</v>
      </c>
      <c r="I83" s="5"/>
      <c r="J83" s="3" t="s">
        <v>80</v>
      </c>
      <c r="K83" s="4" t="s">
        <v>79</v>
      </c>
      <c r="L83" s="17"/>
    </row>
    <row r="84" spans="1:12" ht="24.95" customHeight="1" x14ac:dyDescent="0.3">
      <c r="A84" s="19">
        <v>66</v>
      </c>
      <c r="B84" s="20" t="s">
        <v>326</v>
      </c>
      <c r="C84" s="2" t="s">
        <v>204</v>
      </c>
      <c r="D84" s="2" t="s">
        <v>45</v>
      </c>
      <c r="E84" s="3">
        <v>263</v>
      </c>
      <c r="F84" s="2" t="s">
        <v>204</v>
      </c>
      <c r="G84" s="2" t="s">
        <v>45</v>
      </c>
      <c r="H84" s="5">
        <v>281.10000000000002</v>
      </c>
      <c r="I84" s="5">
        <f t="shared" si="3"/>
        <v>18.100000000000023</v>
      </c>
      <c r="J84" s="3" t="s">
        <v>80</v>
      </c>
      <c r="K84" s="4" t="s">
        <v>79</v>
      </c>
      <c r="L84" s="17"/>
    </row>
    <row r="85" spans="1:12" ht="24.95" customHeight="1" x14ac:dyDescent="0.3">
      <c r="A85" s="19">
        <v>67</v>
      </c>
      <c r="B85" s="20" t="s">
        <v>326</v>
      </c>
      <c r="C85" s="2" t="s">
        <v>205</v>
      </c>
      <c r="D85" s="2" t="s">
        <v>45</v>
      </c>
      <c r="E85" s="3">
        <v>424</v>
      </c>
      <c r="F85" s="2" t="s">
        <v>205</v>
      </c>
      <c r="G85" s="2" t="s">
        <v>45</v>
      </c>
      <c r="H85" s="5">
        <v>424</v>
      </c>
      <c r="I85" s="5">
        <f t="shared" si="3"/>
        <v>0</v>
      </c>
      <c r="J85" s="3" t="s">
        <v>80</v>
      </c>
      <c r="K85" s="4" t="s">
        <v>79</v>
      </c>
      <c r="L85" s="17"/>
    </row>
    <row r="86" spans="1:12" ht="24.95" customHeight="1" x14ac:dyDescent="0.3">
      <c r="A86" s="19">
        <v>68</v>
      </c>
      <c r="B86" s="20" t="s">
        <v>326</v>
      </c>
      <c r="C86" s="2" t="s">
        <v>208</v>
      </c>
      <c r="D86" s="2" t="s">
        <v>45</v>
      </c>
      <c r="E86" s="3">
        <v>96</v>
      </c>
      <c r="F86" s="2" t="s">
        <v>208</v>
      </c>
      <c r="G86" s="2" t="s">
        <v>45</v>
      </c>
      <c r="H86" s="5">
        <v>148.69999999999999</v>
      </c>
      <c r="I86" s="5">
        <f t="shared" si="3"/>
        <v>52.699999999999989</v>
      </c>
      <c r="J86" s="3" t="s">
        <v>80</v>
      </c>
      <c r="K86" s="4" t="s">
        <v>79</v>
      </c>
      <c r="L86" s="17"/>
    </row>
    <row r="87" spans="1:12" ht="24.95" customHeight="1" x14ac:dyDescent="0.3">
      <c r="A87" s="19">
        <v>69</v>
      </c>
      <c r="B87" s="20" t="s">
        <v>326</v>
      </c>
      <c r="C87" s="2" t="s">
        <v>210</v>
      </c>
      <c r="D87" s="2" t="s">
        <v>5</v>
      </c>
      <c r="E87" s="3">
        <v>70</v>
      </c>
      <c r="F87" s="2" t="s">
        <v>210</v>
      </c>
      <c r="G87" s="2" t="s">
        <v>5</v>
      </c>
      <c r="H87" s="5">
        <v>70</v>
      </c>
      <c r="I87" s="5"/>
      <c r="J87" s="3" t="s">
        <v>80</v>
      </c>
      <c r="K87" s="4" t="s">
        <v>79</v>
      </c>
      <c r="L87" s="17"/>
    </row>
    <row r="88" spans="1:12" ht="24.95" customHeight="1" x14ac:dyDescent="0.3">
      <c r="A88" s="19">
        <v>70</v>
      </c>
      <c r="B88" s="20" t="s">
        <v>326</v>
      </c>
      <c r="C88" s="2" t="s">
        <v>143</v>
      </c>
      <c r="D88" s="2" t="s">
        <v>5</v>
      </c>
      <c r="E88" s="3">
        <v>17</v>
      </c>
      <c r="F88" s="2" t="s">
        <v>143</v>
      </c>
      <c r="G88" s="2" t="s">
        <v>5</v>
      </c>
      <c r="H88" s="5">
        <v>17</v>
      </c>
      <c r="I88" s="5"/>
      <c r="J88" s="3" t="s">
        <v>144</v>
      </c>
      <c r="K88" s="4"/>
      <c r="L88" s="17" t="s">
        <v>318</v>
      </c>
    </row>
    <row r="89" spans="1:12" ht="24.95" customHeight="1" x14ac:dyDescent="0.3">
      <c r="A89" s="19">
        <v>71</v>
      </c>
      <c r="B89" s="20" t="s">
        <v>326</v>
      </c>
      <c r="C89" s="2" t="s">
        <v>120</v>
      </c>
      <c r="D89" s="2" t="s">
        <v>5</v>
      </c>
      <c r="E89" s="3">
        <v>7</v>
      </c>
      <c r="F89" s="2" t="s">
        <v>120</v>
      </c>
      <c r="G89" s="2" t="s">
        <v>5</v>
      </c>
      <c r="H89" s="5">
        <v>7</v>
      </c>
      <c r="I89" s="5"/>
      <c r="J89" s="3" t="s">
        <v>121</v>
      </c>
      <c r="K89" s="4" t="s">
        <v>296</v>
      </c>
      <c r="L89" s="17"/>
    </row>
    <row r="90" spans="1:12" ht="24.95" customHeight="1" x14ac:dyDescent="0.3">
      <c r="A90" s="19">
        <v>72</v>
      </c>
      <c r="B90" s="20" t="s">
        <v>326</v>
      </c>
      <c r="C90" s="2" t="s">
        <v>72</v>
      </c>
      <c r="D90" s="2" t="s">
        <v>245</v>
      </c>
      <c r="E90" s="3">
        <v>119</v>
      </c>
      <c r="F90" s="2" t="s">
        <v>72</v>
      </c>
      <c r="G90" s="2" t="s">
        <v>245</v>
      </c>
      <c r="H90" s="5">
        <v>120.8</v>
      </c>
      <c r="I90" s="5">
        <f t="shared" si="3"/>
        <v>1.7999999999999972</v>
      </c>
      <c r="J90" s="3" t="s">
        <v>279</v>
      </c>
      <c r="K90" s="4" t="s">
        <v>294</v>
      </c>
      <c r="L90" s="17"/>
    </row>
    <row r="91" spans="1:12" ht="24.95" customHeight="1" x14ac:dyDescent="0.3">
      <c r="A91" s="19">
        <v>73</v>
      </c>
      <c r="B91" s="20" t="s">
        <v>326</v>
      </c>
      <c r="C91" s="2">
        <v>465</v>
      </c>
      <c r="D91" s="2" t="s">
        <v>245</v>
      </c>
      <c r="E91" s="3">
        <v>936</v>
      </c>
      <c r="F91" s="2">
        <v>465</v>
      </c>
      <c r="G91" s="2" t="s">
        <v>245</v>
      </c>
      <c r="H91" s="5">
        <v>292.39999999999998</v>
      </c>
      <c r="I91" s="23">
        <f>H91+H92-E91</f>
        <v>-159.79999999999995</v>
      </c>
      <c r="J91" s="3" t="s">
        <v>275</v>
      </c>
      <c r="K91" s="4" t="s">
        <v>295</v>
      </c>
      <c r="L91" s="17" t="s">
        <v>274</v>
      </c>
    </row>
    <row r="92" spans="1:12" ht="24.95" customHeight="1" x14ac:dyDescent="0.3">
      <c r="A92" s="18"/>
      <c r="B92" s="20"/>
      <c r="C92" s="2"/>
      <c r="D92" s="2"/>
      <c r="E92" s="3"/>
      <c r="F92" s="2" t="s">
        <v>78</v>
      </c>
      <c r="G92" s="2" t="s">
        <v>245</v>
      </c>
      <c r="H92" s="5">
        <v>483.8</v>
      </c>
      <c r="I92" s="5"/>
      <c r="J92" s="3" t="s">
        <v>275</v>
      </c>
      <c r="K92" s="4"/>
      <c r="L92" s="17" t="s">
        <v>274</v>
      </c>
    </row>
    <row r="93" spans="1:12" ht="24.95" customHeight="1" x14ac:dyDescent="0.3">
      <c r="A93" s="18">
        <v>74</v>
      </c>
      <c r="B93" s="20" t="s">
        <v>326</v>
      </c>
      <c r="C93" s="2">
        <v>471</v>
      </c>
      <c r="D93" s="2" t="s">
        <v>245</v>
      </c>
      <c r="E93" s="3">
        <v>185</v>
      </c>
      <c r="F93" s="2">
        <v>471</v>
      </c>
      <c r="G93" s="2" t="s">
        <v>245</v>
      </c>
      <c r="H93" s="5">
        <v>222.3</v>
      </c>
      <c r="I93" s="5">
        <f>H93-E93</f>
        <v>37.300000000000011</v>
      </c>
      <c r="J93" s="3" t="s">
        <v>278</v>
      </c>
      <c r="K93" s="4" t="s">
        <v>100</v>
      </c>
      <c r="L93" s="17"/>
    </row>
    <row r="94" spans="1:12" ht="24.95" customHeight="1" x14ac:dyDescent="0.3">
      <c r="A94" s="18">
        <v>75</v>
      </c>
      <c r="B94" s="20" t="s">
        <v>326</v>
      </c>
      <c r="C94" s="2" t="s">
        <v>104</v>
      </c>
      <c r="D94" s="2" t="s">
        <v>245</v>
      </c>
      <c r="E94" s="3">
        <v>390</v>
      </c>
      <c r="F94" s="2" t="s">
        <v>104</v>
      </c>
      <c r="G94" s="2" t="s">
        <v>245</v>
      </c>
      <c r="H94" s="5">
        <v>245.6</v>
      </c>
      <c r="I94" s="5">
        <f>H94+H95-E94</f>
        <v>10.100000000000023</v>
      </c>
      <c r="J94" s="3" t="s">
        <v>276</v>
      </c>
      <c r="K94" s="4" t="s">
        <v>257</v>
      </c>
      <c r="L94" s="17" t="s">
        <v>309</v>
      </c>
    </row>
    <row r="95" spans="1:12" ht="24.95" customHeight="1" x14ac:dyDescent="0.3">
      <c r="A95" s="18"/>
      <c r="B95" s="20"/>
      <c r="C95" s="2"/>
      <c r="D95" s="2"/>
      <c r="E95" s="3"/>
      <c r="F95" s="2" t="s">
        <v>105</v>
      </c>
      <c r="G95" s="2" t="s">
        <v>245</v>
      </c>
      <c r="H95" s="5">
        <v>154.5</v>
      </c>
      <c r="I95" s="5"/>
      <c r="J95" s="3" t="s">
        <v>277</v>
      </c>
      <c r="K95" s="4" t="s">
        <v>332</v>
      </c>
      <c r="L95" s="17" t="s">
        <v>321</v>
      </c>
    </row>
    <row r="96" spans="1:12" ht="24.95" customHeight="1" x14ac:dyDescent="0.3">
      <c r="A96" s="18">
        <v>76</v>
      </c>
      <c r="B96" s="20" t="s">
        <v>326</v>
      </c>
      <c r="C96" s="2">
        <v>456</v>
      </c>
      <c r="D96" s="2" t="s">
        <v>260</v>
      </c>
      <c r="E96" s="3">
        <v>407</v>
      </c>
      <c r="F96" s="2">
        <v>456</v>
      </c>
      <c r="G96" s="2" t="s">
        <v>260</v>
      </c>
      <c r="H96" s="5">
        <v>407</v>
      </c>
      <c r="I96" s="5"/>
      <c r="J96" s="3" t="s">
        <v>55</v>
      </c>
      <c r="K96" s="4" t="s">
        <v>341</v>
      </c>
      <c r="L96" s="17"/>
    </row>
    <row r="97" spans="1:12" ht="24.95" customHeight="1" x14ac:dyDescent="0.3">
      <c r="A97" s="18">
        <v>77</v>
      </c>
      <c r="B97" s="20" t="s">
        <v>326</v>
      </c>
      <c r="C97" s="2">
        <v>452</v>
      </c>
      <c r="D97" s="2" t="s">
        <v>46</v>
      </c>
      <c r="E97" s="3">
        <v>268</v>
      </c>
      <c r="F97" s="2">
        <v>452</v>
      </c>
      <c r="G97" s="2" t="s">
        <v>358</v>
      </c>
      <c r="H97" s="5">
        <v>268</v>
      </c>
      <c r="I97" s="5"/>
      <c r="J97" s="3" t="s">
        <v>47</v>
      </c>
      <c r="K97" s="4" t="s">
        <v>281</v>
      </c>
      <c r="L97" s="17"/>
    </row>
    <row r="98" spans="1:12" ht="24.95" customHeight="1" x14ac:dyDescent="0.3">
      <c r="A98" s="19">
        <v>78</v>
      </c>
      <c r="B98" s="20" t="s">
        <v>326</v>
      </c>
      <c r="C98" s="2" t="s">
        <v>75</v>
      </c>
      <c r="D98" s="2" t="s">
        <v>245</v>
      </c>
      <c r="E98" s="3">
        <v>295</v>
      </c>
      <c r="F98" s="2" t="s">
        <v>75</v>
      </c>
      <c r="G98" s="2" t="s">
        <v>245</v>
      </c>
      <c r="H98" s="5">
        <v>370.2</v>
      </c>
      <c r="I98" s="5">
        <f t="shared" ref="I98:I105" si="4">H98-E98</f>
        <v>75.199999999999989</v>
      </c>
      <c r="J98" s="3" t="s">
        <v>77</v>
      </c>
      <c r="K98" s="4" t="s">
        <v>76</v>
      </c>
      <c r="L98" s="17"/>
    </row>
    <row r="99" spans="1:12" ht="24.95" customHeight="1" x14ac:dyDescent="0.3">
      <c r="A99" s="19">
        <v>79</v>
      </c>
      <c r="B99" s="20" t="s">
        <v>326</v>
      </c>
      <c r="C99" s="2" t="s">
        <v>123</v>
      </c>
      <c r="D99" s="2" t="s">
        <v>5</v>
      </c>
      <c r="E99" s="3">
        <v>3</v>
      </c>
      <c r="F99" s="2" t="s">
        <v>123</v>
      </c>
      <c r="G99" s="2" t="s">
        <v>5</v>
      </c>
      <c r="H99" s="5">
        <v>3</v>
      </c>
      <c r="I99" s="5"/>
      <c r="J99" s="3" t="s">
        <v>124</v>
      </c>
      <c r="K99" s="4" t="s">
        <v>293</v>
      </c>
      <c r="L99" s="17"/>
    </row>
    <row r="100" spans="1:12" ht="24.95" customHeight="1" x14ac:dyDescent="0.3">
      <c r="A100" s="19">
        <v>80</v>
      </c>
      <c r="B100" s="20" t="s">
        <v>326</v>
      </c>
      <c r="C100" s="2" t="s">
        <v>125</v>
      </c>
      <c r="D100" s="2" t="s">
        <v>5</v>
      </c>
      <c r="E100" s="3">
        <v>7</v>
      </c>
      <c r="F100" s="2" t="s">
        <v>125</v>
      </c>
      <c r="G100" s="2" t="s">
        <v>5</v>
      </c>
      <c r="H100" s="5">
        <v>7</v>
      </c>
      <c r="I100" s="5"/>
      <c r="J100" s="3" t="s">
        <v>124</v>
      </c>
      <c r="K100" s="4" t="s">
        <v>293</v>
      </c>
      <c r="L100" s="17"/>
    </row>
    <row r="101" spans="1:12" ht="24.95" customHeight="1" x14ac:dyDescent="0.3">
      <c r="A101" s="19">
        <v>81</v>
      </c>
      <c r="B101" s="20" t="s">
        <v>326</v>
      </c>
      <c r="C101" s="2" t="s">
        <v>128</v>
      </c>
      <c r="D101" s="2" t="s">
        <v>5</v>
      </c>
      <c r="E101" s="3">
        <v>83</v>
      </c>
      <c r="F101" s="2" t="s">
        <v>128</v>
      </c>
      <c r="G101" s="2" t="s">
        <v>5</v>
      </c>
      <c r="H101" s="5">
        <v>83</v>
      </c>
      <c r="I101" s="5"/>
      <c r="J101" s="3" t="s">
        <v>124</v>
      </c>
      <c r="K101" s="4" t="s">
        <v>293</v>
      </c>
      <c r="L101" s="17"/>
    </row>
    <row r="102" spans="1:12" ht="24.95" customHeight="1" x14ac:dyDescent="0.3">
      <c r="A102" s="19">
        <v>82</v>
      </c>
      <c r="B102" s="20" t="s">
        <v>326</v>
      </c>
      <c r="C102" s="2" t="s">
        <v>178</v>
      </c>
      <c r="D102" s="2" t="s">
        <v>5</v>
      </c>
      <c r="E102" s="3">
        <v>17</v>
      </c>
      <c r="F102" s="2" t="s">
        <v>178</v>
      </c>
      <c r="G102" s="2" t="s">
        <v>5</v>
      </c>
      <c r="H102" s="5">
        <v>17</v>
      </c>
      <c r="I102" s="5"/>
      <c r="J102" s="3" t="s">
        <v>262</v>
      </c>
      <c r="K102" s="4" t="s">
        <v>134</v>
      </c>
      <c r="L102" s="17"/>
    </row>
    <row r="103" spans="1:12" ht="24.95" customHeight="1" x14ac:dyDescent="0.3">
      <c r="A103" s="19">
        <v>83</v>
      </c>
      <c r="B103" s="20" t="s">
        <v>326</v>
      </c>
      <c r="C103" s="2">
        <v>462</v>
      </c>
      <c r="D103" s="2" t="s">
        <v>260</v>
      </c>
      <c r="E103" s="3">
        <v>1623</v>
      </c>
      <c r="F103" s="2">
        <v>462</v>
      </c>
      <c r="G103" s="2" t="s">
        <v>260</v>
      </c>
      <c r="H103" s="5">
        <v>1662.9</v>
      </c>
      <c r="I103" s="5">
        <f t="shared" si="4"/>
        <v>39.900000000000091</v>
      </c>
      <c r="J103" s="3" t="s">
        <v>258</v>
      </c>
      <c r="K103" s="4" t="s">
        <v>323</v>
      </c>
      <c r="L103" s="15"/>
    </row>
    <row r="104" spans="1:12" ht="24.95" customHeight="1" x14ac:dyDescent="0.3">
      <c r="A104" s="19">
        <v>84</v>
      </c>
      <c r="B104" s="20" t="s">
        <v>326</v>
      </c>
      <c r="C104" s="2">
        <v>437</v>
      </c>
      <c r="D104" s="2" t="s">
        <v>245</v>
      </c>
      <c r="E104" s="3">
        <v>329</v>
      </c>
      <c r="F104" s="2">
        <v>437</v>
      </c>
      <c r="G104" s="2" t="s">
        <v>245</v>
      </c>
      <c r="H104" s="5">
        <v>406.2</v>
      </c>
      <c r="I104" s="5">
        <f t="shared" si="4"/>
        <v>77.199999999999989</v>
      </c>
      <c r="J104" s="3" t="s">
        <v>12</v>
      </c>
      <c r="K104" s="4" t="s">
        <v>292</v>
      </c>
      <c r="L104" s="17"/>
    </row>
    <row r="105" spans="1:12" ht="24.95" customHeight="1" x14ac:dyDescent="0.3">
      <c r="A105" s="19">
        <v>85</v>
      </c>
      <c r="B105" s="20" t="s">
        <v>326</v>
      </c>
      <c r="C105" s="2">
        <v>481</v>
      </c>
      <c r="D105" s="2" t="s">
        <v>245</v>
      </c>
      <c r="E105" s="3">
        <v>469</v>
      </c>
      <c r="F105" s="2">
        <v>481</v>
      </c>
      <c r="G105" s="2" t="s">
        <v>245</v>
      </c>
      <c r="H105" s="5">
        <v>534.9</v>
      </c>
      <c r="I105" s="5">
        <f t="shared" si="4"/>
        <v>65.899999999999977</v>
      </c>
      <c r="J105" s="3" t="s">
        <v>136</v>
      </c>
      <c r="K105" s="4" t="s">
        <v>291</v>
      </c>
      <c r="L105" s="17"/>
    </row>
    <row r="106" spans="1:12" ht="24.95" customHeight="1" x14ac:dyDescent="0.3">
      <c r="A106" s="19">
        <v>86</v>
      </c>
      <c r="B106" s="20" t="s">
        <v>326</v>
      </c>
      <c r="C106" s="2" t="s">
        <v>41</v>
      </c>
      <c r="D106" s="2" t="s">
        <v>5</v>
      </c>
      <c r="E106" s="3">
        <v>13</v>
      </c>
      <c r="F106" s="2" t="s">
        <v>41</v>
      </c>
      <c r="G106" s="2" t="s">
        <v>5</v>
      </c>
      <c r="H106" s="5">
        <v>13</v>
      </c>
      <c r="I106" s="5"/>
      <c r="J106" s="3" t="s">
        <v>42</v>
      </c>
      <c r="K106" s="4" t="s">
        <v>290</v>
      </c>
      <c r="L106" s="17"/>
    </row>
    <row r="107" spans="1:12" ht="24.95" customHeight="1" x14ac:dyDescent="0.3">
      <c r="A107" s="19">
        <v>87</v>
      </c>
      <c r="B107" s="20" t="s">
        <v>326</v>
      </c>
      <c r="C107" s="2" t="s">
        <v>43</v>
      </c>
      <c r="D107" s="2" t="s">
        <v>5</v>
      </c>
      <c r="E107" s="3">
        <v>7</v>
      </c>
      <c r="F107" s="2" t="s">
        <v>43</v>
      </c>
      <c r="G107" s="2" t="s">
        <v>5</v>
      </c>
      <c r="H107" s="5">
        <v>7</v>
      </c>
      <c r="I107" s="5"/>
      <c r="J107" s="3" t="s">
        <v>42</v>
      </c>
      <c r="K107" s="4" t="s">
        <v>290</v>
      </c>
      <c r="L107" s="17"/>
    </row>
    <row r="108" spans="1:12" ht="24.95" customHeight="1" x14ac:dyDescent="0.3">
      <c r="A108" s="19">
        <v>88</v>
      </c>
      <c r="B108" s="20" t="s">
        <v>326</v>
      </c>
      <c r="C108" s="2">
        <v>464</v>
      </c>
      <c r="D108" s="2" t="s">
        <v>245</v>
      </c>
      <c r="E108" s="3">
        <v>660</v>
      </c>
      <c r="F108" s="2">
        <v>464</v>
      </c>
      <c r="G108" s="2" t="s">
        <v>245</v>
      </c>
      <c r="H108" s="5">
        <v>404.2</v>
      </c>
      <c r="I108" s="5"/>
      <c r="J108" s="3" t="s">
        <v>73</v>
      </c>
      <c r="K108" s="4"/>
      <c r="L108" s="17" t="s">
        <v>318</v>
      </c>
    </row>
    <row r="109" spans="1:12" ht="24.95" customHeight="1" x14ac:dyDescent="0.3">
      <c r="A109" s="18"/>
      <c r="B109" s="20"/>
      <c r="C109" s="2"/>
      <c r="D109" s="2"/>
      <c r="E109" s="3"/>
      <c r="F109" s="2" t="s">
        <v>74</v>
      </c>
      <c r="G109" s="2" t="s">
        <v>245</v>
      </c>
      <c r="H109" s="5">
        <v>255.8</v>
      </c>
      <c r="I109" s="5"/>
      <c r="J109" s="3" t="s">
        <v>73</v>
      </c>
      <c r="K109" s="4"/>
      <c r="L109" s="17" t="s">
        <v>318</v>
      </c>
    </row>
    <row r="110" spans="1:12" ht="24.95" customHeight="1" x14ac:dyDescent="0.3">
      <c r="A110" s="18">
        <v>89</v>
      </c>
      <c r="B110" s="20" t="s">
        <v>326</v>
      </c>
      <c r="C110" s="2" t="s">
        <v>153</v>
      </c>
      <c r="D110" s="2" t="s">
        <v>5</v>
      </c>
      <c r="E110" s="3">
        <v>20</v>
      </c>
      <c r="F110" s="2" t="s">
        <v>153</v>
      </c>
      <c r="G110" s="2" t="s">
        <v>5</v>
      </c>
      <c r="H110" s="5">
        <v>20</v>
      </c>
      <c r="I110" s="5"/>
      <c r="J110" s="3" t="s">
        <v>154</v>
      </c>
      <c r="K110" s="4"/>
      <c r="L110" s="17" t="s">
        <v>318</v>
      </c>
    </row>
    <row r="111" spans="1:12" ht="24.95" customHeight="1" x14ac:dyDescent="0.3">
      <c r="A111" s="18">
        <v>90</v>
      </c>
      <c r="B111" s="20" t="s">
        <v>326</v>
      </c>
      <c r="C111" s="2" t="s">
        <v>82</v>
      </c>
      <c r="D111" s="2" t="s">
        <v>245</v>
      </c>
      <c r="E111" s="3">
        <v>384</v>
      </c>
      <c r="F111" s="2" t="s">
        <v>82</v>
      </c>
      <c r="G111" s="2" t="s">
        <v>245</v>
      </c>
      <c r="H111" s="5">
        <v>384</v>
      </c>
      <c r="I111" s="5"/>
      <c r="J111" s="3" t="s">
        <v>84</v>
      </c>
      <c r="K111" s="4" t="s">
        <v>83</v>
      </c>
      <c r="L111" s="17"/>
    </row>
    <row r="112" spans="1:12" ht="24.95" customHeight="1" x14ac:dyDescent="0.3">
      <c r="A112" s="19">
        <v>91</v>
      </c>
      <c r="B112" s="20" t="s">
        <v>326</v>
      </c>
      <c r="C112" s="2" t="s">
        <v>247</v>
      </c>
      <c r="D112" s="2" t="s">
        <v>252</v>
      </c>
      <c r="E112" s="3">
        <v>3283</v>
      </c>
      <c r="F112" s="2">
        <v>798</v>
      </c>
      <c r="G112" s="2" t="s">
        <v>252</v>
      </c>
      <c r="H112" s="5">
        <v>3036.3</v>
      </c>
      <c r="I112" s="23">
        <f t="shared" ref="I112:I130" si="5">H112-E112</f>
        <v>-246.69999999999982</v>
      </c>
      <c r="J112" s="3" t="s">
        <v>254</v>
      </c>
      <c r="K112" s="4" t="s">
        <v>324</v>
      </c>
      <c r="L112" s="17"/>
    </row>
    <row r="113" spans="1:12" ht="24.95" customHeight="1" x14ac:dyDescent="0.3">
      <c r="A113" s="19">
        <v>92</v>
      </c>
      <c r="B113" s="20" t="s">
        <v>326</v>
      </c>
      <c r="C113" s="2">
        <v>457</v>
      </c>
      <c r="D113" s="2" t="s">
        <v>245</v>
      </c>
      <c r="E113" s="3">
        <v>574</v>
      </c>
      <c r="F113" s="2">
        <v>457</v>
      </c>
      <c r="G113" s="2" t="s">
        <v>245</v>
      </c>
      <c r="H113" s="5">
        <v>792.8</v>
      </c>
      <c r="I113" s="5">
        <f t="shared" si="5"/>
        <v>218.79999999999995</v>
      </c>
      <c r="J113" s="3" t="s">
        <v>56</v>
      </c>
      <c r="K113" s="4" t="s">
        <v>289</v>
      </c>
      <c r="L113" s="17"/>
    </row>
    <row r="114" spans="1:12" s="31" customFormat="1" ht="24.95" customHeight="1" x14ac:dyDescent="0.3">
      <c r="A114" s="24">
        <v>93</v>
      </c>
      <c r="B114" s="25" t="s">
        <v>326</v>
      </c>
      <c r="C114" s="26">
        <v>537</v>
      </c>
      <c r="D114" s="26" t="s">
        <v>45</v>
      </c>
      <c r="E114" s="27">
        <v>1666</v>
      </c>
      <c r="F114" s="26">
        <v>537</v>
      </c>
      <c r="G114" s="26" t="s">
        <v>45</v>
      </c>
      <c r="H114" s="28">
        <v>1666</v>
      </c>
      <c r="I114" s="28"/>
      <c r="J114" s="27" t="s">
        <v>56</v>
      </c>
      <c r="K114" s="29" t="s">
        <v>314</v>
      </c>
      <c r="L114" s="30"/>
    </row>
    <row r="115" spans="1:12" s="31" customFormat="1" ht="24.95" customHeight="1" x14ac:dyDescent="0.3">
      <c r="A115" s="24">
        <v>94</v>
      </c>
      <c r="B115" s="25" t="s">
        <v>326</v>
      </c>
      <c r="C115" s="26">
        <v>540</v>
      </c>
      <c r="D115" s="26" t="s">
        <v>260</v>
      </c>
      <c r="E115" s="27">
        <v>2493</v>
      </c>
      <c r="F115" s="26">
        <v>540</v>
      </c>
      <c r="G115" s="26" t="s">
        <v>260</v>
      </c>
      <c r="H115" s="28">
        <v>2304.9</v>
      </c>
      <c r="I115" s="28">
        <f t="shared" si="5"/>
        <v>-188.09999999999991</v>
      </c>
      <c r="J115" s="27" t="s">
        <v>56</v>
      </c>
      <c r="K115" s="29" t="s">
        <v>314</v>
      </c>
      <c r="L115" s="30"/>
    </row>
    <row r="116" spans="1:12" ht="24.95" customHeight="1" x14ac:dyDescent="0.3">
      <c r="A116" s="19">
        <v>95</v>
      </c>
      <c r="B116" s="20" t="s">
        <v>326</v>
      </c>
      <c r="C116" s="2">
        <v>543</v>
      </c>
      <c r="D116" s="2" t="s">
        <v>226</v>
      </c>
      <c r="E116" s="3">
        <v>989</v>
      </c>
      <c r="F116" s="2">
        <v>543</v>
      </c>
      <c r="G116" s="2" t="s">
        <v>226</v>
      </c>
      <c r="H116" s="5">
        <v>989</v>
      </c>
      <c r="I116" s="5"/>
      <c r="J116" s="3" t="s">
        <v>56</v>
      </c>
      <c r="K116" s="4" t="s">
        <v>314</v>
      </c>
      <c r="L116" s="17"/>
    </row>
    <row r="117" spans="1:12" ht="24.95" customHeight="1" x14ac:dyDescent="0.3">
      <c r="A117" s="19">
        <v>96</v>
      </c>
      <c r="B117" s="20" t="s">
        <v>326</v>
      </c>
      <c r="C117" s="2">
        <v>545</v>
      </c>
      <c r="D117" s="2" t="s">
        <v>260</v>
      </c>
      <c r="E117" s="3">
        <v>1473</v>
      </c>
      <c r="F117" s="2">
        <v>545</v>
      </c>
      <c r="G117" s="2" t="s">
        <v>260</v>
      </c>
      <c r="H117" s="5">
        <v>1473</v>
      </c>
      <c r="I117" s="5"/>
      <c r="J117" s="3" t="s">
        <v>56</v>
      </c>
      <c r="K117" s="4" t="s">
        <v>314</v>
      </c>
      <c r="L117" s="17"/>
    </row>
    <row r="118" spans="1:12" ht="24.95" customHeight="1" x14ac:dyDescent="0.3">
      <c r="A118" s="19">
        <v>97</v>
      </c>
      <c r="B118" s="20" t="s">
        <v>326</v>
      </c>
      <c r="C118" s="2" t="s">
        <v>36</v>
      </c>
      <c r="D118" s="2" t="s">
        <v>245</v>
      </c>
      <c r="E118" s="3">
        <v>565</v>
      </c>
      <c r="F118" s="2" t="s">
        <v>36</v>
      </c>
      <c r="G118" s="2" t="s">
        <v>245</v>
      </c>
      <c r="H118" s="5">
        <v>565</v>
      </c>
      <c r="I118" s="5">
        <f t="shared" si="5"/>
        <v>0</v>
      </c>
      <c r="J118" s="3" t="s">
        <v>37</v>
      </c>
      <c r="K118" s="4" t="s">
        <v>284</v>
      </c>
      <c r="L118" s="17"/>
    </row>
    <row r="119" spans="1:12" ht="24.95" customHeight="1" x14ac:dyDescent="0.3">
      <c r="A119" s="19">
        <v>98</v>
      </c>
      <c r="B119" s="20" t="s">
        <v>326</v>
      </c>
      <c r="C119" s="2" t="s">
        <v>176</v>
      </c>
      <c r="D119" s="2" t="s">
        <v>245</v>
      </c>
      <c r="E119" s="3">
        <v>681</v>
      </c>
      <c r="F119" s="2" t="s">
        <v>176</v>
      </c>
      <c r="G119" s="2" t="s">
        <v>245</v>
      </c>
      <c r="H119" s="5">
        <v>779.4</v>
      </c>
      <c r="I119" s="5">
        <f t="shared" si="5"/>
        <v>98.399999999999977</v>
      </c>
      <c r="J119" s="3" t="s">
        <v>177</v>
      </c>
      <c r="K119" s="4" t="s">
        <v>142</v>
      </c>
      <c r="L119" s="17"/>
    </row>
    <row r="120" spans="1:12" ht="24.95" customHeight="1" x14ac:dyDescent="0.3">
      <c r="A120" s="19">
        <v>99</v>
      </c>
      <c r="B120" s="20" t="s">
        <v>326</v>
      </c>
      <c r="C120" s="2" t="s">
        <v>184</v>
      </c>
      <c r="D120" s="2" t="s">
        <v>45</v>
      </c>
      <c r="E120" s="3">
        <v>165</v>
      </c>
      <c r="F120" s="2" t="s">
        <v>184</v>
      </c>
      <c r="G120" s="2" t="s">
        <v>45</v>
      </c>
      <c r="H120" s="5">
        <v>165</v>
      </c>
      <c r="I120" s="5"/>
      <c r="J120" s="3" t="s">
        <v>177</v>
      </c>
      <c r="K120" s="4" t="s">
        <v>142</v>
      </c>
      <c r="L120" s="17"/>
    </row>
    <row r="121" spans="1:12" ht="24.95" customHeight="1" x14ac:dyDescent="0.3">
      <c r="A121" s="19">
        <v>100</v>
      </c>
      <c r="B121" s="20" t="s">
        <v>326</v>
      </c>
      <c r="C121" s="2" t="s">
        <v>186</v>
      </c>
      <c r="D121" s="2" t="s">
        <v>245</v>
      </c>
      <c r="E121" s="3">
        <v>364</v>
      </c>
      <c r="F121" s="2" t="s">
        <v>186</v>
      </c>
      <c r="G121" s="2" t="s">
        <v>245</v>
      </c>
      <c r="H121" s="5">
        <v>375.1</v>
      </c>
      <c r="I121" s="5">
        <f t="shared" si="5"/>
        <v>11.100000000000023</v>
      </c>
      <c r="J121" s="3" t="s">
        <v>259</v>
      </c>
      <c r="K121" s="4" t="s">
        <v>311</v>
      </c>
      <c r="L121" s="17"/>
    </row>
    <row r="122" spans="1:12" ht="24.95" customHeight="1" x14ac:dyDescent="0.3">
      <c r="A122" s="19">
        <v>101</v>
      </c>
      <c r="B122" s="20" t="s">
        <v>326</v>
      </c>
      <c r="C122" s="2" t="s">
        <v>38</v>
      </c>
      <c r="D122" s="2" t="s">
        <v>245</v>
      </c>
      <c r="E122" s="3">
        <v>2357</v>
      </c>
      <c r="F122" s="2" t="s">
        <v>38</v>
      </c>
      <c r="G122" s="2" t="s">
        <v>245</v>
      </c>
      <c r="H122" s="5">
        <v>2231.8000000000002</v>
      </c>
      <c r="I122" s="23">
        <f t="shared" si="5"/>
        <v>-125.19999999999982</v>
      </c>
      <c r="J122" s="3" t="s">
        <v>39</v>
      </c>
      <c r="K122" s="4" t="s">
        <v>316</v>
      </c>
      <c r="L122" s="17"/>
    </row>
    <row r="123" spans="1:12" ht="24.95" customHeight="1" x14ac:dyDescent="0.3">
      <c r="A123" s="19">
        <v>102</v>
      </c>
      <c r="B123" s="20" t="s">
        <v>326</v>
      </c>
      <c r="C123" s="2" t="s">
        <v>95</v>
      </c>
      <c r="D123" s="2" t="s">
        <v>5</v>
      </c>
      <c r="E123" s="3">
        <v>23</v>
      </c>
      <c r="F123" s="2" t="s">
        <v>95</v>
      </c>
      <c r="G123" s="2" t="s">
        <v>5</v>
      </c>
      <c r="H123" s="5">
        <v>23</v>
      </c>
      <c r="I123" s="5"/>
      <c r="J123" s="3" t="s">
        <v>96</v>
      </c>
      <c r="K123" s="4"/>
      <c r="L123" s="17" t="s">
        <v>319</v>
      </c>
    </row>
    <row r="124" spans="1:12" ht="24.95" customHeight="1" x14ac:dyDescent="0.3">
      <c r="A124" s="19">
        <v>103</v>
      </c>
      <c r="B124" s="20" t="s">
        <v>326</v>
      </c>
      <c r="C124" s="2">
        <v>467</v>
      </c>
      <c r="D124" s="2" t="s">
        <v>245</v>
      </c>
      <c r="E124" s="3">
        <v>317</v>
      </c>
      <c r="F124" s="2">
        <v>467</v>
      </c>
      <c r="G124" s="2" t="s">
        <v>245</v>
      </c>
      <c r="H124" s="5">
        <v>380.3</v>
      </c>
      <c r="I124" s="5">
        <f t="shared" si="5"/>
        <v>63.300000000000011</v>
      </c>
      <c r="J124" s="3" t="s">
        <v>81</v>
      </c>
      <c r="K124" s="4" t="s">
        <v>287</v>
      </c>
      <c r="L124" s="17"/>
    </row>
    <row r="125" spans="1:12" ht="24.95" customHeight="1" x14ac:dyDescent="0.3">
      <c r="A125" s="19">
        <v>104</v>
      </c>
      <c r="B125" s="20" t="s">
        <v>326</v>
      </c>
      <c r="C125" s="2" t="s">
        <v>88</v>
      </c>
      <c r="D125" s="2" t="s">
        <v>245</v>
      </c>
      <c r="E125" s="3">
        <v>463</v>
      </c>
      <c r="F125" s="2" t="s">
        <v>88</v>
      </c>
      <c r="G125" s="2" t="s">
        <v>245</v>
      </c>
      <c r="H125" s="5">
        <v>438</v>
      </c>
      <c r="I125" s="23">
        <f t="shared" si="5"/>
        <v>-25</v>
      </c>
      <c r="J125" s="3" t="s">
        <v>81</v>
      </c>
      <c r="K125" s="4" t="s">
        <v>288</v>
      </c>
      <c r="L125" s="17"/>
    </row>
    <row r="126" spans="1:12" ht="24.95" customHeight="1" x14ac:dyDescent="0.3">
      <c r="A126" s="19">
        <v>105</v>
      </c>
      <c r="B126" s="20" t="s">
        <v>326</v>
      </c>
      <c r="C126" s="2" t="s">
        <v>107</v>
      </c>
      <c r="D126" s="2" t="s">
        <v>245</v>
      </c>
      <c r="E126" s="3">
        <v>698</v>
      </c>
      <c r="F126" s="2" t="s">
        <v>107</v>
      </c>
      <c r="G126" s="2" t="s">
        <v>245</v>
      </c>
      <c r="H126" s="5">
        <v>596.79999999999995</v>
      </c>
      <c r="I126" s="23">
        <f t="shared" si="5"/>
        <v>-101.20000000000005</v>
      </c>
      <c r="J126" s="3" t="s">
        <v>108</v>
      </c>
      <c r="K126" s="4" t="s">
        <v>286</v>
      </c>
      <c r="L126" s="17"/>
    </row>
    <row r="127" spans="1:12" ht="24.95" customHeight="1" x14ac:dyDescent="0.3">
      <c r="A127" s="19">
        <v>106</v>
      </c>
      <c r="B127" s="20" t="s">
        <v>326</v>
      </c>
      <c r="C127" s="2" t="s">
        <v>113</v>
      </c>
      <c r="D127" s="2" t="s">
        <v>245</v>
      </c>
      <c r="E127" s="3">
        <v>76</v>
      </c>
      <c r="F127" s="2" t="s">
        <v>113</v>
      </c>
      <c r="G127" s="2" t="s">
        <v>245</v>
      </c>
      <c r="H127" s="5">
        <v>76</v>
      </c>
      <c r="I127" s="5"/>
      <c r="J127" s="3" t="s">
        <v>108</v>
      </c>
      <c r="K127" s="4" t="s">
        <v>285</v>
      </c>
      <c r="L127" s="17"/>
    </row>
    <row r="128" spans="1:12" ht="24.95" customHeight="1" x14ac:dyDescent="0.3">
      <c r="A128" s="19">
        <v>107</v>
      </c>
      <c r="B128" s="20" t="s">
        <v>326</v>
      </c>
      <c r="C128" s="2">
        <v>450</v>
      </c>
      <c r="D128" s="2" t="s">
        <v>245</v>
      </c>
      <c r="E128" s="3">
        <v>1252</v>
      </c>
      <c r="F128" s="2">
        <v>450</v>
      </c>
      <c r="G128" s="2" t="s">
        <v>245</v>
      </c>
      <c r="H128" s="5">
        <v>946.5</v>
      </c>
      <c r="I128" s="23">
        <f t="shared" si="5"/>
        <v>-305.5</v>
      </c>
      <c r="J128" s="3" t="s">
        <v>255</v>
      </c>
      <c r="K128" s="4" t="s">
        <v>312</v>
      </c>
      <c r="L128" s="17" t="s">
        <v>280</v>
      </c>
    </row>
    <row r="129" spans="1:12" ht="24.95" customHeight="1" x14ac:dyDescent="0.3">
      <c r="A129" s="19">
        <v>108</v>
      </c>
      <c r="B129" s="20" t="s">
        <v>326</v>
      </c>
      <c r="C129" s="2" t="s">
        <v>49</v>
      </c>
      <c r="D129" s="2" t="s">
        <v>245</v>
      </c>
      <c r="E129" s="3">
        <v>381</v>
      </c>
      <c r="F129" s="2" t="s">
        <v>49</v>
      </c>
      <c r="G129" s="2" t="s">
        <v>245</v>
      </c>
      <c r="H129" s="5">
        <v>381</v>
      </c>
      <c r="I129" s="5"/>
      <c r="J129" s="3" t="s">
        <v>50</v>
      </c>
      <c r="K129" s="4" t="s">
        <v>305</v>
      </c>
      <c r="L129" s="17"/>
    </row>
    <row r="130" spans="1:12" ht="24.95" customHeight="1" x14ac:dyDescent="0.3">
      <c r="A130" s="19">
        <v>109</v>
      </c>
      <c r="B130" s="20" t="s">
        <v>326</v>
      </c>
      <c r="C130" s="2" t="s">
        <v>126</v>
      </c>
      <c r="D130" s="2" t="s">
        <v>245</v>
      </c>
      <c r="E130" s="3">
        <v>255</v>
      </c>
      <c r="F130" s="2" t="s">
        <v>126</v>
      </c>
      <c r="G130" s="2" t="s">
        <v>245</v>
      </c>
      <c r="H130" s="5">
        <v>328.2</v>
      </c>
      <c r="I130" s="5">
        <f t="shared" si="5"/>
        <v>73.199999999999989</v>
      </c>
      <c r="J130" s="3" t="s">
        <v>127</v>
      </c>
      <c r="K130" s="4" t="s">
        <v>284</v>
      </c>
      <c r="L130" s="17"/>
    </row>
    <row r="131" spans="1:12" ht="24.95" customHeight="1" x14ac:dyDescent="0.3">
      <c r="A131" s="19">
        <v>110</v>
      </c>
      <c r="B131" s="20" t="s">
        <v>326</v>
      </c>
      <c r="C131" s="2" t="s">
        <v>129</v>
      </c>
      <c r="D131" s="2" t="s">
        <v>245</v>
      </c>
      <c r="E131" s="3">
        <v>30</v>
      </c>
      <c r="F131" s="2" t="s">
        <v>129</v>
      </c>
      <c r="G131" s="2" t="s">
        <v>245</v>
      </c>
      <c r="H131" s="5">
        <v>30</v>
      </c>
      <c r="I131" s="5"/>
      <c r="J131" s="3" t="s">
        <v>127</v>
      </c>
      <c r="K131" s="4" t="s">
        <v>284</v>
      </c>
      <c r="L131" s="17"/>
    </row>
    <row r="132" spans="1:12" ht="24.95" customHeight="1" x14ac:dyDescent="0.3">
      <c r="A132" s="19">
        <v>111</v>
      </c>
      <c r="B132" s="20" t="s">
        <v>326</v>
      </c>
      <c r="C132" s="2" t="s">
        <v>68</v>
      </c>
      <c r="D132" s="2" t="s">
        <v>5</v>
      </c>
      <c r="E132" s="3">
        <v>46</v>
      </c>
      <c r="F132" s="2" t="s">
        <v>68</v>
      </c>
      <c r="G132" s="2" t="s">
        <v>5</v>
      </c>
      <c r="H132" s="5">
        <v>46</v>
      </c>
      <c r="I132" s="5"/>
      <c r="J132" s="3" t="s">
        <v>69</v>
      </c>
      <c r="K132" s="4" t="s">
        <v>283</v>
      </c>
      <c r="L132" s="17"/>
    </row>
    <row r="133" spans="1:12" ht="24.95" customHeight="1" x14ac:dyDescent="0.3">
      <c r="A133" s="19">
        <v>112</v>
      </c>
      <c r="B133" s="20" t="s">
        <v>326</v>
      </c>
      <c r="C133" s="2" t="s">
        <v>51</v>
      </c>
      <c r="D133" s="2" t="s">
        <v>245</v>
      </c>
      <c r="E133" s="3">
        <v>1121</v>
      </c>
      <c r="F133" s="2" t="s">
        <v>51</v>
      </c>
      <c r="G133" s="2" t="s">
        <v>245</v>
      </c>
      <c r="H133" s="5">
        <v>779</v>
      </c>
      <c r="I133" s="5"/>
      <c r="J133" s="3" t="s">
        <v>52</v>
      </c>
      <c r="K133" s="4" t="s">
        <v>17</v>
      </c>
      <c r="L133" s="17"/>
    </row>
    <row r="134" spans="1:12" ht="24.95" customHeight="1" x14ac:dyDescent="0.3">
      <c r="A134" s="18"/>
      <c r="B134" s="20"/>
      <c r="C134" s="2"/>
      <c r="D134" s="2"/>
      <c r="E134" s="3"/>
      <c r="F134" s="2" t="s">
        <v>53</v>
      </c>
      <c r="G134" s="2" t="s">
        <v>245</v>
      </c>
      <c r="H134" s="5">
        <v>342</v>
      </c>
      <c r="I134" s="5"/>
      <c r="J134" s="3" t="s">
        <v>52</v>
      </c>
      <c r="K134" s="4" t="s">
        <v>333</v>
      </c>
      <c r="L134" s="17"/>
    </row>
    <row r="135" spans="1:12" ht="24.95" customHeight="1" x14ac:dyDescent="0.3">
      <c r="A135" s="18">
        <v>113</v>
      </c>
      <c r="B135" s="20" t="s">
        <v>326</v>
      </c>
      <c r="C135" s="2" t="s">
        <v>187</v>
      </c>
      <c r="D135" s="2" t="s">
        <v>245</v>
      </c>
      <c r="E135" s="3">
        <v>503</v>
      </c>
      <c r="F135" s="2" t="s">
        <v>187</v>
      </c>
      <c r="G135" s="2" t="s">
        <v>245</v>
      </c>
      <c r="H135" s="5">
        <v>524</v>
      </c>
      <c r="I135" s="5">
        <f t="shared" ref="I135:I142" si="6">H135-E135</f>
        <v>21</v>
      </c>
      <c r="J135" s="3" t="s">
        <v>188</v>
      </c>
      <c r="K135" s="4" t="s">
        <v>340</v>
      </c>
      <c r="L135" s="17"/>
    </row>
    <row r="136" spans="1:12" ht="24.95" customHeight="1" x14ac:dyDescent="0.3">
      <c r="A136" s="18">
        <v>114</v>
      </c>
      <c r="B136" s="20" t="s">
        <v>326</v>
      </c>
      <c r="C136" s="2" t="s">
        <v>155</v>
      </c>
      <c r="D136" s="2" t="s">
        <v>245</v>
      </c>
      <c r="E136" s="3">
        <v>176</v>
      </c>
      <c r="F136" s="2" t="s">
        <v>155</v>
      </c>
      <c r="G136" s="2" t="s">
        <v>245</v>
      </c>
      <c r="H136" s="5">
        <v>292.5</v>
      </c>
      <c r="I136" s="5">
        <f t="shared" si="6"/>
        <v>116.5</v>
      </c>
      <c r="J136" s="3" t="s">
        <v>156</v>
      </c>
      <c r="K136" s="4" t="s">
        <v>294</v>
      </c>
      <c r="L136" s="17"/>
    </row>
    <row r="137" spans="1:12" ht="24.95" customHeight="1" x14ac:dyDescent="0.3">
      <c r="A137" s="19">
        <v>115</v>
      </c>
      <c r="B137" s="20" t="s">
        <v>326</v>
      </c>
      <c r="C137" s="2">
        <v>541</v>
      </c>
      <c r="D137" s="2" t="s">
        <v>45</v>
      </c>
      <c r="E137" s="3">
        <v>1220</v>
      </c>
      <c r="F137" s="2">
        <v>541</v>
      </c>
      <c r="G137" s="2" t="s">
        <v>45</v>
      </c>
      <c r="H137" s="5">
        <v>1066.7</v>
      </c>
      <c r="I137" s="23">
        <f t="shared" si="6"/>
        <v>-153.29999999999995</v>
      </c>
      <c r="J137" s="3" t="s">
        <v>225</v>
      </c>
      <c r="K137" s="4" t="s">
        <v>320</v>
      </c>
      <c r="L137" s="17"/>
    </row>
    <row r="138" spans="1:12" ht="24.95" customHeight="1" x14ac:dyDescent="0.3">
      <c r="A138" s="19">
        <v>116</v>
      </c>
      <c r="B138" s="20" t="s">
        <v>326</v>
      </c>
      <c r="C138" s="2">
        <v>448</v>
      </c>
      <c r="D138" s="2" t="s">
        <v>245</v>
      </c>
      <c r="E138" s="3">
        <v>337</v>
      </c>
      <c r="F138" s="2">
        <v>448</v>
      </c>
      <c r="G138" s="2" t="s">
        <v>245</v>
      </c>
      <c r="H138" s="5">
        <v>337</v>
      </c>
      <c r="I138" s="5"/>
      <c r="J138" s="3" t="s">
        <v>35</v>
      </c>
      <c r="K138" s="4" t="s">
        <v>282</v>
      </c>
      <c r="L138" s="17" t="s">
        <v>319</v>
      </c>
    </row>
    <row r="139" spans="1:12" ht="24.95" customHeight="1" x14ac:dyDescent="0.3">
      <c r="A139" s="19">
        <v>117</v>
      </c>
      <c r="B139" s="20" t="s">
        <v>326</v>
      </c>
      <c r="C139" s="2" t="s">
        <v>116</v>
      </c>
      <c r="D139" s="2" t="s">
        <v>5</v>
      </c>
      <c r="E139" s="3">
        <v>33</v>
      </c>
      <c r="F139" s="2" t="s">
        <v>116</v>
      </c>
      <c r="G139" s="2" t="s">
        <v>5</v>
      </c>
      <c r="H139" s="5">
        <v>33</v>
      </c>
      <c r="I139" s="5"/>
      <c r="J139" s="3" t="s">
        <v>264</v>
      </c>
      <c r="K139" s="4" t="s">
        <v>117</v>
      </c>
      <c r="L139" s="17"/>
    </row>
    <row r="140" spans="1:12" ht="24.95" customHeight="1" x14ac:dyDescent="0.3">
      <c r="A140" s="19">
        <v>118</v>
      </c>
      <c r="B140" s="20" t="s">
        <v>326</v>
      </c>
      <c r="C140" s="2" t="s">
        <v>133</v>
      </c>
      <c r="D140" s="2" t="s">
        <v>5</v>
      </c>
      <c r="E140" s="3">
        <v>76</v>
      </c>
      <c r="F140" s="2" t="s">
        <v>133</v>
      </c>
      <c r="G140" s="2" t="s">
        <v>5</v>
      </c>
      <c r="H140" s="5">
        <v>76</v>
      </c>
      <c r="I140" s="5"/>
      <c r="J140" s="3" t="s">
        <v>135</v>
      </c>
      <c r="K140" s="4" t="s">
        <v>281</v>
      </c>
      <c r="L140" s="17"/>
    </row>
    <row r="141" spans="1:12" ht="24.95" customHeight="1" x14ac:dyDescent="0.3">
      <c r="A141" s="19">
        <v>119</v>
      </c>
      <c r="B141" s="20" t="s">
        <v>326</v>
      </c>
      <c r="C141" s="2" t="s">
        <v>172</v>
      </c>
      <c r="D141" s="2" t="s">
        <v>5</v>
      </c>
      <c r="E141" s="3">
        <v>26</v>
      </c>
      <c r="F141" s="2" t="s">
        <v>172</v>
      </c>
      <c r="G141" s="2" t="s">
        <v>5</v>
      </c>
      <c r="H141" s="5">
        <v>26</v>
      </c>
      <c r="I141" s="5"/>
      <c r="J141" s="3" t="s">
        <v>263</v>
      </c>
      <c r="K141" s="4" t="s">
        <v>281</v>
      </c>
      <c r="L141" s="17"/>
    </row>
    <row r="142" spans="1:12" ht="24.95" customHeight="1" x14ac:dyDescent="0.3">
      <c r="A142" s="19">
        <v>120</v>
      </c>
      <c r="B142" s="20" t="s">
        <v>326</v>
      </c>
      <c r="C142" s="2" t="s">
        <v>180</v>
      </c>
      <c r="D142" s="2" t="s">
        <v>181</v>
      </c>
      <c r="E142" s="3">
        <v>86</v>
      </c>
      <c r="F142" s="2" t="s">
        <v>180</v>
      </c>
      <c r="G142" s="2" t="s">
        <v>181</v>
      </c>
      <c r="H142" s="5">
        <v>76</v>
      </c>
      <c r="I142" s="23">
        <f t="shared" si="6"/>
        <v>-10</v>
      </c>
      <c r="J142" s="3" t="s">
        <v>183</v>
      </c>
      <c r="K142" s="4" t="s">
        <v>182</v>
      </c>
      <c r="L142" s="17"/>
    </row>
    <row r="143" spans="1:12" ht="24.95" customHeight="1" x14ac:dyDescent="0.3">
      <c r="A143" s="19">
        <v>121</v>
      </c>
      <c r="B143" s="20" t="s">
        <v>326</v>
      </c>
      <c r="C143" s="2" t="s">
        <v>206</v>
      </c>
      <c r="D143" s="2" t="s">
        <v>181</v>
      </c>
      <c r="E143" s="3">
        <v>41</v>
      </c>
      <c r="F143" s="2" t="s">
        <v>206</v>
      </c>
      <c r="G143" s="2" t="s">
        <v>181</v>
      </c>
      <c r="H143" s="5">
        <v>22</v>
      </c>
      <c r="I143" s="5">
        <f>H143+H144-E143</f>
        <v>10</v>
      </c>
      <c r="J143" s="3" t="s">
        <v>183</v>
      </c>
      <c r="K143" s="4" t="s">
        <v>313</v>
      </c>
      <c r="L143" s="17"/>
    </row>
    <row r="144" spans="1:12" ht="24.95" customHeight="1" x14ac:dyDescent="0.3">
      <c r="A144" s="18"/>
      <c r="B144" s="20"/>
      <c r="C144" s="2"/>
      <c r="D144" s="2"/>
      <c r="E144" s="3"/>
      <c r="F144" s="2" t="s">
        <v>207</v>
      </c>
      <c r="G144" s="2" t="s">
        <v>181</v>
      </c>
      <c r="H144" s="5">
        <v>29</v>
      </c>
      <c r="I144" s="5"/>
      <c r="J144" s="3" t="s">
        <v>183</v>
      </c>
      <c r="K144" s="4" t="s">
        <v>334</v>
      </c>
      <c r="L144" s="17"/>
    </row>
    <row r="145" spans="1:12" ht="24.95" customHeight="1" x14ac:dyDescent="0.3">
      <c r="A145" s="18">
        <v>122</v>
      </c>
      <c r="B145" s="20" t="s">
        <v>326</v>
      </c>
      <c r="C145" s="2" t="s">
        <v>209</v>
      </c>
      <c r="D145" s="2" t="s">
        <v>181</v>
      </c>
      <c r="E145" s="3">
        <v>72</v>
      </c>
      <c r="F145" s="2" t="s">
        <v>209</v>
      </c>
      <c r="G145" s="2" t="s">
        <v>181</v>
      </c>
      <c r="H145" s="5">
        <v>72</v>
      </c>
      <c r="I145" s="5"/>
      <c r="J145" s="3" t="s">
        <v>183</v>
      </c>
      <c r="K145" s="4" t="s">
        <v>182</v>
      </c>
      <c r="L145" s="17"/>
    </row>
    <row r="146" spans="1:12" ht="24.95" customHeight="1" x14ac:dyDescent="0.3">
      <c r="A146" s="18">
        <v>123</v>
      </c>
      <c r="B146" s="20" t="s">
        <v>326</v>
      </c>
      <c r="C146" s="2" t="s">
        <v>212</v>
      </c>
      <c r="D146" s="2" t="s">
        <v>5</v>
      </c>
      <c r="E146" s="3">
        <v>157</v>
      </c>
      <c r="F146" s="2" t="s">
        <v>212</v>
      </c>
      <c r="G146" s="2" t="s">
        <v>5</v>
      </c>
      <c r="H146" s="5">
        <v>157</v>
      </c>
      <c r="I146" s="5"/>
      <c r="J146" s="3" t="s">
        <v>214</v>
      </c>
      <c r="K146" s="4" t="s">
        <v>213</v>
      </c>
      <c r="L146" s="17"/>
    </row>
    <row r="147" spans="1:12" ht="24.95" customHeight="1" x14ac:dyDescent="0.3">
      <c r="A147" s="19">
        <v>124</v>
      </c>
      <c r="B147" s="20" t="s">
        <v>326</v>
      </c>
      <c r="C147" s="2" t="s">
        <v>250</v>
      </c>
      <c r="D147" s="2" t="s">
        <v>181</v>
      </c>
      <c r="E147" s="3">
        <v>59</v>
      </c>
      <c r="F147" s="2">
        <v>801</v>
      </c>
      <c r="G147" s="2" t="s">
        <v>181</v>
      </c>
      <c r="H147" s="5">
        <v>59</v>
      </c>
      <c r="I147" s="5"/>
      <c r="J147" s="3" t="s">
        <v>183</v>
      </c>
      <c r="K147" s="4" t="s">
        <v>182</v>
      </c>
      <c r="L147" s="17"/>
    </row>
    <row r="148" spans="1:12" ht="24.95" customHeight="1" x14ac:dyDescent="0.3">
      <c r="A148" s="19">
        <v>125</v>
      </c>
      <c r="B148" s="20" t="s">
        <v>326</v>
      </c>
      <c r="C148" s="2" t="s">
        <v>251</v>
      </c>
      <c r="D148" s="2" t="s">
        <v>181</v>
      </c>
      <c r="E148" s="3">
        <v>43</v>
      </c>
      <c r="F148" s="2">
        <v>802</v>
      </c>
      <c r="G148" s="2" t="s">
        <v>181</v>
      </c>
      <c r="H148" s="5">
        <v>43</v>
      </c>
      <c r="I148" s="5"/>
      <c r="J148" s="3" t="s">
        <v>183</v>
      </c>
      <c r="K148" s="4" t="s">
        <v>182</v>
      </c>
      <c r="L148" s="17"/>
    </row>
    <row r="149" spans="1:12" ht="24.95" customHeight="1" x14ac:dyDescent="0.3">
      <c r="A149" s="19">
        <v>126</v>
      </c>
      <c r="B149" s="20" t="s">
        <v>326</v>
      </c>
      <c r="C149" s="2" t="s">
        <v>4</v>
      </c>
      <c r="D149" s="2" t="s">
        <v>5</v>
      </c>
      <c r="E149" s="3">
        <v>379</v>
      </c>
      <c r="F149" s="2" t="s">
        <v>4</v>
      </c>
      <c r="G149" s="2" t="s">
        <v>5</v>
      </c>
      <c r="H149" s="5">
        <v>379</v>
      </c>
      <c r="I149" s="5"/>
      <c r="J149" s="3" t="s">
        <v>6</v>
      </c>
      <c r="K149" s="4"/>
      <c r="L149" s="17"/>
    </row>
    <row r="150" spans="1:12" ht="24.95" customHeight="1" x14ac:dyDescent="0.3">
      <c r="A150" s="19">
        <v>127</v>
      </c>
      <c r="B150" s="20" t="s">
        <v>326</v>
      </c>
      <c r="C150" s="2" t="s">
        <v>8</v>
      </c>
      <c r="D150" s="2" t="s">
        <v>5</v>
      </c>
      <c r="E150" s="3">
        <v>74</v>
      </c>
      <c r="F150" s="2" t="s">
        <v>8</v>
      </c>
      <c r="G150" s="2" t="s">
        <v>5</v>
      </c>
      <c r="H150" s="5">
        <v>74</v>
      </c>
      <c r="I150" s="5"/>
      <c r="J150" s="3" t="s">
        <v>6</v>
      </c>
      <c r="K150" s="4"/>
      <c r="L150" s="17"/>
    </row>
    <row r="151" spans="1:12" ht="24.95" customHeight="1" x14ac:dyDescent="0.3">
      <c r="A151" s="19">
        <v>128</v>
      </c>
      <c r="B151" s="20" t="s">
        <v>326</v>
      </c>
      <c r="C151" s="2" t="s">
        <v>13</v>
      </c>
      <c r="D151" s="2" t="s">
        <v>245</v>
      </c>
      <c r="E151" s="3">
        <v>237</v>
      </c>
      <c r="F151" s="2" t="s">
        <v>13</v>
      </c>
      <c r="G151" s="2" t="s">
        <v>245</v>
      </c>
      <c r="H151" s="5">
        <v>237</v>
      </c>
      <c r="I151" s="5"/>
      <c r="J151" s="3" t="s">
        <v>6</v>
      </c>
      <c r="K151" s="4"/>
      <c r="L151" s="17"/>
    </row>
    <row r="152" spans="1:12" ht="24.95" customHeight="1" x14ac:dyDescent="0.3">
      <c r="A152" s="19">
        <v>129</v>
      </c>
      <c r="B152" s="20" t="s">
        <v>326</v>
      </c>
      <c r="C152" s="2" t="s">
        <v>14</v>
      </c>
      <c r="D152" s="2" t="s">
        <v>245</v>
      </c>
      <c r="E152" s="3">
        <v>427</v>
      </c>
      <c r="F152" s="2" t="s">
        <v>14</v>
      </c>
      <c r="G152" s="2" t="s">
        <v>245</v>
      </c>
      <c r="H152" s="5">
        <v>427</v>
      </c>
      <c r="I152" s="5"/>
      <c r="J152" s="3" t="s">
        <v>6</v>
      </c>
      <c r="K152" s="4"/>
      <c r="L152" s="17"/>
    </row>
    <row r="153" spans="1:12" ht="24.95" customHeight="1" x14ac:dyDescent="0.3">
      <c r="A153" s="19">
        <v>130</v>
      </c>
      <c r="B153" s="20" t="s">
        <v>326</v>
      </c>
      <c r="C153" s="2" t="s">
        <v>40</v>
      </c>
      <c r="D153" s="2" t="s">
        <v>5</v>
      </c>
      <c r="E153" s="3">
        <v>17</v>
      </c>
      <c r="F153" s="2" t="s">
        <v>40</v>
      </c>
      <c r="G153" s="2" t="s">
        <v>5</v>
      </c>
      <c r="H153" s="5">
        <v>17</v>
      </c>
      <c r="I153" s="5"/>
      <c r="J153" s="3" t="s">
        <v>6</v>
      </c>
      <c r="K153" s="4"/>
      <c r="L153" s="17"/>
    </row>
    <row r="154" spans="1:12" ht="24.95" customHeight="1" x14ac:dyDescent="0.3">
      <c r="A154" s="19">
        <v>131</v>
      </c>
      <c r="B154" s="20" t="s">
        <v>326</v>
      </c>
      <c r="C154" s="2" t="s">
        <v>60</v>
      </c>
      <c r="D154" s="2" t="s">
        <v>5</v>
      </c>
      <c r="E154" s="3">
        <v>20</v>
      </c>
      <c r="F154" s="2" t="s">
        <v>60</v>
      </c>
      <c r="G154" s="2" t="s">
        <v>5</v>
      </c>
      <c r="H154" s="5">
        <v>20</v>
      </c>
      <c r="I154" s="5"/>
      <c r="J154" s="3" t="s">
        <v>6</v>
      </c>
      <c r="K154" s="4"/>
      <c r="L154" s="17"/>
    </row>
    <row r="155" spans="1:12" ht="24.95" customHeight="1" x14ac:dyDescent="0.3">
      <c r="A155" s="19">
        <v>132</v>
      </c>
      <c r="B155" s="20" t="s">
        <v>326</v>
      </c>
      <c r="C155" s="2" t="s">
        <v>85</v>
      </c>
      <c r="D155" s="2" t="s">
        <v>5</v>
      </c>
      <c r="E155" s="3">
        <v>109</v>
      </c>
      <c r="F155" s="2" t="s">
        <v>85</v>
      </c>
      <c r="G155" s="2" t="s">
        <v>5</v>
      </c>
      <c r="H155" s="5">
        <v>109</v>
      </c>
      <c r="I155" s="5"/>
      <c r="J155" s="3" t="s">
        <v>6</v>
      </c>
      <c r="K155" s="4"/>
      <c r="L155" s="17"/>
    </row>
    <row r="156" spans="1:12" ht="24.95" customHeight="1" x14ac:dyDescent="0.3">
      <c r="A156" s="19">
        <v>133</v>
      </c>
      <c r="B156" s="20" t="s">
        <v>326</v>
      </c>
      <c r="C156" s="2" t="s">
        <v>99</v>
      </c>
      <c r="D156" s="2" t="s">
        <v>5</v>
      </c>
      <c r="E156" s="3">
        <v>20</v>
      </c>
      <c r="F156" s="2" t="s">
        <v>99</v>
      </c>
      <c r="G156" s="2" t="s">
        <v>5</v>
      </c>
      <c r="H156" s="5">
        <v>20</v>
      </c>
      <c r="I156" s="5"/>
      <c r="J156" s="3" t="s">
        <v>6</v>
      </c>
      <c r="K156" s="4"/>
      <c r="L156" s="17"/>
    </row>
    <row r="157" spans="1:12" ht="24.95" customHeight="1" x14ac:dyDescent="0.3">
      <c r="A157" s="19">
        <v>134</v>
      </c>
      <c r="B157" s="20" t="s">
        <v>326</v>
      </c>
      <c r="C157" s="2" t="s">
        <v>106</v>
      </c>
      <c r="D157" s="2" t="s">
        <v>5</v>
      </c>
      <c r="E157" s="3">
        <v>79</v>
      </c>
      <c r="F157" s="2" t="s">
        <v>106</v>
      </c>
      <c r="G157" s="2" t="s">
        <v>5</v>
      </c>
      <c r="H157" s="5">
        <v>79</v>
      </c>
      <c r="I157" s="5"/>
      <c r="J157" s="3" t="s">
        <v>6</v>
      </c>
      <c r="K157" s="4"/>
      <c r="L157" s="17"/>
    </row>
    <row r="158" spans="1:12" ht="24.95" customHeight="1" x14ac:dyDescent="0.3">
      <c r="A158" s="19">
        <v>135</v>
      </c>
      <c r="B158" s="20" t="s">
        <v>326</v>
      </c>
      <c r="C158" s="2" t="s">
        <v>109</v>
      </c>
      <c r="D158" s="2" t="s">
        <v>5</v>
      </c>
      <c r="E158" s="3">
        <v>79</v>
      </c>
      <c r="F158" s="2" t="s">
        <v>109</v>
      </c>
      <c r="G158" s="2" t="s">
        <v>5</v>
      </c>
      <c r="H158" s="5">
        <v>79</v>
      </c>
      <c r="I158" s="5"/>
      <c r="J158" s="3" t="s">
        <v>6</v>
      </c>
      <c r="K158" s="4"/>
      <c r="L158" s="17"/>
    </row>
    <row r="159" spans="1:12" ht="24.95" customHeight="1" x14ac:dyDescent="0.3">
      <c r="A159" s="19">
        <v>136</v>
      </c>
      <c r="B159" s="20" t="s">
        <v>326</v>
      </c>
      <c r="C159" s="2" t="s">
        <v>160</v>
      </c>
      <c r="D159" s="2" t="s">
        <v>5</v>
      </c>
      <c r="E159" s="3">
        <v>30</v>
      </c>
      <c r="F159" s="2" t="s">
        <v>160</v>
      </c>
      <c r="G159" s="2" t="s">
        <v>5</v>
      </c>
      <c r="H159" s="5">
        <v>30</v>
      </c>
      <c r="I159" s="5"/>
      <c r="J159" s="3" t="s">
        <v>6</v>
      </c>
      <c r="K159" s="4"/>
      <c r="L159" s="17"/>
    </row>
    <row r="160" spans="1:12" ht="24.95" customHeight="1" x14ac:dyDescent="0.3">
      <c r="A160" s="19">
        <v>137</v>
      </c>
      <c r="B160" s="20" t="s">
        <v>326</v>
      </c>
      <c r="C160" s="2" t="s">
        <v>161</v>
      </c>
      <c r="D160" s="2" t="s">
        <v>5</v>
      </c>
      <c r="E160" s="3">
        <v>7</v>
      </c>
      <c r="F160" s="2" t="s">
        <v>161</v>
      </c>
      <c r="G160" s="2" t="s">
        <v>5</v>
      </c>
      <c r="H160" s="5">
        <v>7</v>
      </c>
      <c r="I160" s="5"/>
      <c r="J160" s="3" t="s">
        <v>6</v>
      </c>
      <c r="K160" s="4"/>
      <c r="L160" s="17"/>
    </row>
    <row r="161" spans="1:12" ht="24.95" customHeight="1" x14ac:dyDescent="0.3">
      <c r="A161" s="19">
        <v>138</v>
      </c>
      <c r="B161" s="20" t="s">
        <v>326</v>
      </c>
      <c r="C161" s="2" t="s">
        <v>162</v>
      </c>
      <c r="D161" s="2" t="s">
        <v>5</v>
      </c>
      <c r="E161" s="3">
        <v>10</v>
      </c>
      <c r="F161" s="2" t="s">
        <v>162</v>
      </c>
      <c r="G161" s="2" t="s">
        <v>5</v>
      </c>
      <c r="H161" s="5">
        <v>10</v>
      </c>
      <c r="I161" s="5"/>
      <c r="J161" s="3" t="s">
        <v>6</v>
      </c>
      <c r="K161" s="4"/>
      <c r="L161" s="17"/>
    </row>
    <row r="162" spans="1:12" ht="24.95" customHeight="1" x14ac:dyDescent="0.3">
      <c r="A162" s="19">
        <v>139</v>
      </c>
      <c r="B162" s="20" t="s">
        <v>326</v>
      </c>
      <c r="C162" s="2" t="s">
        <v>163</v>
      </c>
      <c r="D162" s="2" t="s">
        <v>5</v>
      </c>
      <c r="E162" s="3">
        <v>10</v>
      </c>
      <c r="F162" s="2" t="s">
        <v>163</v>
      </c>
      <c r="G162" s="2" t="s">
        <v>5</v>
      </c>
      <c r="H162" s="5">
        <v>10</v>
      </c>
      <c r="I162" s="5"/>
      <c r="J162" s="3" t="s">
        <v>6</v>
      </c>
      <c r="K162" s="4"/>
      <c r="L162" s="17"/>
    </row>
    <row r="163" spans="1:12" ht="24.95" customHeight="1" x14ac:dyDescent="0.3">
      <c r="A163" s="19">
        <v>140</v>
      </c>
      <c r="B163" s="20" t="s">
        <v>326</v>
      </c>
      <c r="C163" s="2" t="s">
        <v>166</v>
      </c>
      <c r="D163" s="2" t="s">
        <v>5</v>
      </c>
      <c r="E163" s="3">
        <v>3</v>
      </c>
      <c r="F163" s="2" t="s">
        <v>166</v>
      </c>
      <c r="G163" s="2" t="s">
        <v>5</v>
      </c>
      <c r="H163" s="5">
        <v>3</v>
      </c>
      <c r="I163" s="5"/>
      <c r="J163" s="3" t="s">
        <v>6</v>
      </c>
      <c r="K163" s="4"/>
      <c r="L163" s="17"/>
    </row>
    <row r="164" spans="1:12" ht="24.95" customHeight="1" x14ac:dyDescent="0.3">
      <c r="A164" s="19">
        <v>141</v>
      </c>
      <c r="B164" s="20" t="s">
        <v>326</v>
      </c>
      <c r="C164" s="2" t="s">
        <v>167</v>
      </c>
      <c r="D164" s="2" t="s">
        <v>5</v>
      </c>
      <c r="E164" s="3">
        <v>20</v>
      </c>
      <c r="F164" s="2" t="s">
        <v>167</v>
      </c>
      <c r="G164" s="2" t="s">
        <v>5</v>
      </c>
      <c r="H164" s="5">
        <v>20</v>
      </c>
      <c r="I164" s="5"/>
      <c r="J164" s="3" t="s">
        <v>6</v>
      </c>
      <c r="K164" s="4"/>
      <c r="L164" s="17"/>
    </row>
    <row r="165" spans="1:12" ht="24.95" customHeight="1" x14ac:dyDescent="0.3">
      <c r="A165" s="19">
        <v>142</v>
      </c>
      <c r="B165" s="20" t="s">
        <v>326</v>
      </c>
      <c r="C165" s="2" t="s">
        <v>185</v>
      </c>
      <c r="D165" s="2" t="s">
        <v>5</v>
      </c>
      <c r="E165" s="3">
        <v>26</v>
      </c>
      <c r="F165" s="2" t="s">
        <v>185</v>
      </c>
      <c r="G165" s="2" t="s">
        <v>5</v>
      </c>
      <c r="H165" s="5">
        <v>26</v>
      </c>
      <c r="I165" s="5"/>
      <c r="J165" s="3" t="s">
        <v>6</v>
      </c>
      <c r="K165" s="4"/>
      <c r="L165" s="17"/>
    </row>
    <row r="166" spans="1:12" ht="24.95" customHeight="1" x14ac:dyDescent="0.3">
      <c r="A166" s="19">
        <v>143</v>
      </c>
      <c r="B166" s="20" t="s">
        <v>326</v>
      </c>
      <c r="C166" s="2" t="s">
        <v>192</v>
      </c>
      <c r="D166" s="2" t="s">
        <v>5</v>
      </c>
      <c r="E166" s="3">
        <v>7</v>
      </c>
      <c r="F166" s="2" t="s">
        <v>192</v>
      </c>
      <c r="G166" s="2" t="s">
        <v>5</v>
      </c>
      <c r="H166" s="5">
        <v>7</v>
      </c>
      <c r="I166" s="5"/>
      <c r="J166" s="3" t="s">
        <v>6</v>
      </c>
      <c r="K166" s="4"/>
      <c r="L166" s="17"/>
    </row>
    <row r="167" spans="1:12" ht="24.95" customHeight="1" x14ac:dyDescent="0.3">
      <c r="A167" s="19">
        <v>144</v>
      </c>
      <c r="B167" s="20" t="s">
        <v>326</v>
      </c>
      <c r="C167" s="2" t="s">
        <v>193</v>
      </c>
      <c r="D167" s="2" t="s">
        <v>5</v>
      </c>
      <c r="E167" s="3">
        <v>7</v>
      </c>
      <c r="F167" s="2" t="s">
        <v>193</v>
      </c>
      <c r="G167" s="2" t="s">
        <v>5</v>
      </c>
      <c r="H167" s="5">
        <v>7</v>
      </c>
      <c r="I167" s="5"/>
      <c r="J167" s="3" t="s">
        <v>6</v>
      </c>
      <c r="K167" s="4"/>
      <c r="L167" s="17"/>
    </row>
    <row r="168" spans="1:12" ht="24.95" customHeight="1" x14ac:dyDescent="0.3">
      <c r="A168" s="19">
        <v>145</v>
      </c>
      <c r="B168" s="20" t="s">
        <v>326</v>
      </c>
      <c r="C168" s="2" t="s">
        <v>194</v>
      </c>
      <c r="D168" s="2" t="s">
        <v>5</v>
      </c>
      <c r="E168" s="3">
        <v>7</v>
      </c>
      <c r="F168" s="2" t="s">
        <v>194</v>
      </c>
      <c r="G168" s="2" t="s">
        <v>5</v>
      </c>
      <c r="H168" s="5">
        <v>7</v>
      </c>
      <c r="I168" s="5"/>
      <c r="J168" s="3" t="s">
        <v>6</v>
      </c>
      <c r="K168" s="4"/>
      <c r="L168" s="17"/>
    </row>
    <row r="169" spans="1:12" ht="24.95" customHeight="1" x14ac:dyDescent="0.3">
      <c r="A169" s="19">
        <v>146</v>
      </c>
      <c r="B169" s="20" t="s">
        <v>326</v>
      </c>
      <c r="C169" s="2" t="s">
        <v>195</v>
      </c>
      <c r="D169" s="2" t="s">
        <v>5</v>
      </c>
      <c r="E169" s="3">
        <v>13</v>
      </c>
      <c r="F169" s="2" t="s">
        <v>195</v>
      </c>
      <c r="G169" s="2" t="s">
        <v>5</v>
      </c>
      <c r="H169" s="5">
        <v>13</v>
      </c>
      <c r="I169" s="5"/>
      <c r="J169" s="3" t="s">
        <v>6</v>
      </c>
      <c r="K169" s="4"/>
      <c r="L169" s="17"/>
    </row>
    <row r="170" spans="1:12" ht="24.95" customHeight="1" x14ac:dyDescent="0.3">
      <c r="A170" s="19">
        <v>147</v>
      </c>
      <c r="B170" s="20" t="s">
        <v>326</v>
      </c>
      <c r="C170" s="2" t="s">
        <v>196</v>
      </c>
      <c r="D170" s="2" t="s">
        <v>5</v>
      </c>
      <c r="E170" s="3">
        <v>23</v>
      </c>
      <c r="F170" s="2" t="s">
        <v>196</v>
      </c>
      <c r="G170" s="2" t="s">
        <v>5</v>
      </c>
      <c r="H170" s="5">
        <v>23</v>
      </c>
      <c r="I170" s="5"/>
      <c r="J170" s="3" t="s">
        <v>6</v>
      </c>
      <c r="K170" s="4"/>
      <c r="L170" s="17"/>
    </row>
    <row r="171" spans="1:12" ht="24.95" customHeight="1" x14ac:dyDescent="0.3">
      <c r="A171" s="19">
        <v>148</v>
      </c>
      <c r="B171" s="20" t="s">
        <v>326</v>
      </c>
      <c r="C171" s="2" t="s">
        <v>197</v>
      </c>
      <c r="D171" s="2" t="s">
        <v>5</v>
      </c>
      <c r="E171" s="3">
        <v>103</v>
      </c>
      <c r="F171" s="2" t="s">
        <v>197</v>
      </c>
      <c r="G171" s="2" t="s">
        <v>5</v>
      </c>
      <c r="H171" s="5">
        <v>103</v>
      </c>
      <c r="I171" s="5"/>
      <c r="J171" s="3" t="s">
        <v>6</v>
      </c>
      <c r="K171" s="4"/>
      <c r="L171" s="17"/>
    </row>
    <row r="172" spans="1:12" ht="24.95" customHeight="1" x14ac:dyDescent="0.3">
      <c r="A172" s="19">
        <v>149</v>
      </c>
      <c r="B172" s="20" t="s">
        <v>326</v>
      </c>
      <c r="C172" s="2" t="s">
        <v>211</v>
      </c>
      <c r="D172" s="2" t="s">
        <v>5</v>
      </c>
      <c r="E172" s="3">
        <v>527</v>
      </c>
      <c r="F172" s="2" t="s">
        <v>211</v>
      </c>
      <c r="G172" s="2" t="s">
        <v>5</v>
      </c>
      <c r="H172" s="5">
        <v>527</v>
      </c>
      <c r="I172" s="5"/>
      <c r="J172" s="3" t="s">
        <v>6</v>
      </c>
      <c r="K172" s="4"/>
      <c r="L172" s="17"/>
    </row>
    <row r="173" spans="1:12" ht="24.95" customHeight="1" x14ac:dyDescent="0.3">
      <c r="A173" s="19">
        <v>150</v>
      </c>
      <c r="B173" s="20" t="s">
        <v>326</v>
      </c>
      <c r="C173" s="2">
        <v>775</v>
      </c>
      <c r="D173" s="2" t="s">
        <v>5</v>
      </c>
      <c r="E173" s="3">
        <v>496</v>
      </c>
      <c r="F173" s="2">
        <v>775</v>
      </c>
      <c r="G173" s="2" t="s">
        <v>5</v>
      </c>
      <c r="H173" s="5">
        <v>463.7</v>
      </c>
      <c r="I173" s="23">
        <f t="shared" ref="I173" si="7">H173-E173</f>
        <v>-32.300000000000011</v>
      </c>
      <c r="J173" s="3" t="s">
        <v>228</v>
      </c>
      <c r="K173" s="4"/>
      <c r="L173" s="17"/>
    </row>
    <row r="174" spans="1:12" ht="24.95" customHeight="1" x14ac:dyDescent="0.3">
      <c r="A174" s="19">
        <v>151</v>
      </c>
      <c r="B174" s="20" t="s">
        <v>326</v>
      </c>
      <c r="C174" s="2">
        <v>778</v>
      </c>
      <c r="D174" s="2" t="s">
        <v>5</v>
      </c>
      <c r="E174" s="3">
        <v>1891</v>
      </c>
      <c r="F174" s="2">
        <v>778</v>
      </c>
      <c r="G174" s="2" t="s">
        <v>5</v>
      </c>
      <c r="H174" s="5">
        <v>1891</v>
      </c>
      <c r="I174" s="5"/>
      <c r="J174" s="3" t="s">
        <v>228</v>
      </c>
      <c r="K174" s="4"/>
      <c r="L174" s="17"/>
    </row>
    <row r="175" spans="1:12" ht="24.95" customHeight="1" x14ac:dyDescent="0.3">
      <c r="A175" s="19">
        <v>152</v>
      </c>
      <c r="B175" s="20" t="s">
        <v>326</v>
      </c>
      <c r="C175" s="2" t="s">
        <v>229</v>
      </c>
      <c r="D175" s="2" t="s">
        <v>5</v>
      </c>
      <c r="E175" s="3">
        <v>817</v>
      </c>
      <c r="F175" s="2" t="s">
        <v>229</v>
      </c>
      <c r="G175" s="2" t="s">
        <v>5</v>
      </c>
      <c r="H175" s="5">
        <v>817</v>
      </c>
      <c r="I175" s="5"/>
      <c r="J175" s="3" t="s">
        <v>228</v>
      </c>
      <c r="K175" s="4"/>
      <c r="L175" s="17"/>
    </row>
    <row r="176" spans="1:12" ht="24.95" customHeight="1" x14ac:dyDescent="0.3">
      <c r="A176" s="19">
        <v>153</v>
      </c>
      <c r="B176" s="20" t="s">
        <v>326</v>
      </c>
      <c r="C176" s="2">
        <v>779</v>
      </c>
      <c r="D176" s="2" t="s">
        <v>5</v>
      </c>
      <c r="E176" s="3">
        <v>228</v>
      </c>
      <c r="F176" s="2">
        <v>779</v>
      </c>
      <c r="G176" s="2" t="s">
        <v>5</v>
      </c>
      <c r="H176" s="5">
        <v>228</v>
      </c>
      <c r="I176" s="5"/>
      <c r="J176" s="3" t="s">
        <v>228</v>
      </c>
      <c r="K176" s="4"/>
      <c r="L176" s="17"/>
    </row>
    <row r="177" spans="1:12" ht="24.95" customHeight="1" x14ac:dyDescent="0.3">
      <c r="A177" s="19">
        <v>154</v>
      </c>
      <c r="B177" s="20" t="s">
        <v>326</v>
      </c>
      <c r="C177" s="2">
        <v>780</v>
      </c>
      <c r="D177" s="2" t="s">
        <v>181</v>
      </c>
      <c r="E177" s="3">
        <v>7628</v>
      </c>
      <c r="F177" s="2">
        <v>780</v>
      </c>
      <c r="G177" s="2" t="s">
        <v>181</v>
      </c>
      <c r="H177" s="5">
        <v>6733.7</v>
      </c>
      <c r="I177" s="5">
        <f>H177+H178+H179+H180+H181-E177</f>
        <v>520.49999999999909</v>
      </c>
      <c r="J177" s="3" t="s">
        <v>230</v>
      </c>
      <c r="K177" s="4"/>
      <c r="L177" s="17"/>
    </row>
    <row r="178" spans="1:12" ht="24.95" customHeight="1" x14ac:dyDescent="0.3">
      <c r="A178" s="18"/>
      <c r="B178" s="20"/>
      <c r="C178" s="2"/>
      <c r="D178" s="2"/>
      <c r="E178" s="3"/>
      <c r="F178" s="2" t="s">
        <v>231</v>
      </c>
      <c r="G178" s="2" t="s">
        <v>181</v>
      </c>
      <c r="H178" s="5">
        <v>141.9</v>
      </c>
      <c r="I178" s="5"/>
      <c r="J178" s="3" t="s">
        <v>230</v>
      </c>
      <c r="K178" s="4"/>
      <c r="L178" s="17"/>
    </row>
    <row r="179" spans="1:12" ht="24.95" customHeight="1" x14ac:dyDescent="0.3">
      <c r="A179" s="18"/>
      <c r="B179" s="20"/>
      <c r="C179" s="2"/>
      <c r="D179" s="2"/>
      <c r="E179" s="3"/>
      <c r="F179" s="2" t="s">
        <v>232</v>
      </c>
      <c r="G179" s="2" t="s">
        <v>181</v>
      </c>
      <c r="H179" s="5">
        <v>212.5</v>
      </c>
      <c r="I179" s="5"/>
      <c r="J179" s="3" t="s">
        <v>230</v>
      </c>
      <c r="K179" s="4"/>
      <c r="L179" s="17"/>
    </row>
    <row r="180" spans="1:12" ht="24.95" customHeight="1" x14ac:dyDescent="0.3">
      <c r="A180" s="18"/>
      <c r="B180" s="20"/>
      <c r="C180" s="2"/>
      <c r="D180" s="2"/>
      <c r="E180" s="3"/>
      <c r="F180" s="2" t="s">
        <v>233</v>
      </c>
      <c r="G180" s="2" t="s">
        <v>181</v>
      </c>
      <c r="H180" s="5">
        <v>929.2</v>
      </c>
      <c r="I180" s="5"/>
      <c r="J180" s="3" t="s">
        <v>230</v>
      </c>
      <c r="K180" s="4"/>
      <c r="L180" s="17"/>
    </row>
    <row r="181" spans="1:12" ht="24.95" customHeight="1" x14ac:dyDescent="0.3">
      <c r="A181" s="18"/>
      <c r="B181" s="20"/>
      <c r="C181" s="2"/>
      <c r="D181" s="2"/>
      <c r="E181" s="3"/>
      <c r="F181" s="2" t="s">
        <v>234</v>
      </c>
      <c r="G181" s="2" t="s">
        <v>181</v>
      </c>
      <c r="H181" s="5">
        <v>131.19999999999999</v>
      </c>
      <c r="I181" s="5"/>
      <c r="J181" s="3" t="s">
        <v>230</v>
      </c>
      <c r="K181" s="4"/>
      <c r="L181" s="17"/>
    </row>
    <row r="182" spans="1:12" ht="24.95" customHeight="1" x14ac:dyDescent="0.3">
      <c r="A182" s="18">
        <v>155</v>
      </c>
      <c r="B182" s="20" t="s">
        <v>326</v>
      </c>
      <c r="C182" s="2" t="s">
        <v>235</v>
      </c>
      <c r="D182" s="2" t="s">
        <v>181</v>
      </c>
      <c r="E182" s="3">
        <v>63</v>
      </c>
      <c r="F182" s="2" t="s">
        <v>235</v>
      </c>
      <c r="G182" s="2" t="s">
        <v>181</v>
      </c>
      <c r="H182" s="5">
        <v>63</v>
      </c>
      <c r="I182" s="5"/>
      <c r="J182" s="3" t="s">
        <v>236</v>
      </c>
      <c r="K182" s="4"/>
      <c r="L182" s="17"/>
    </row>
    <row r="183" spans="1:12" ht="24.95" customHeight="1" x14ac:dyDescent="0.3">
      <c r="A183" s="18">
        <v>156</v>
      </c>
      <c r="B183" s="20" t="s">
        <v>326</v>
      </c>
      <c r="C183" s="2" t="s">
        <v>237</v>
      </c>
      <c r="D183" s="2" t="s">
        <v>5</v>
      </c>
      <c r="E183" s="3">
        <v>3992</v>
      </c>
      <c r="F183" s="2" t="s">
        <v>237</v>
      </c>
      <c r="G183" s="2" t="s">
        <v>5</v>
      </c>
      <c r="H183" s="5">
        <v>2863</v>
      </c>
      <c r="I183" s="5"/>
      <c r="J183" s="3" t="s">
        <v>236</v>
      </c>
      <c r="K183" s="4"/>
      <c r="L183" s="17"/>
    </row>
    <row r="184" spans="1:12" ht="24.95" customHeight="1" x14ac:dyDescent="0.3">
      <c r="A184" s="18"/>
      <c r="B184" s="20"/>
      <c r="C184" s="2"/>
      <c r="D184" s="2"/>
      <c r="E184" s="3"/>
      <c r="F184" s="2" t="s">
        <v>238</v>
      </c>
      <c r="G184" s="2" t="s">
        <v>5</v>
      </c>
      <c r="H184" s="5">
        <v>396</v>
      </c>
      <c r="I184" s="5"/>
      <c r="J184" s="3" t="s">
        <v>236</v>
      </c>
      <c r="K184" s="4"/>
      <c r="L184" s="17"/>
    </row>
    <row r="185" spans="1:12" ht="24.95" customHeight="1" thickBot="1" x14ac:dyDescent="0.35">
      <c r="A185" s="6"/>
      <c r="B185" s="21"/>
      <c r="C185" s="7"/>
      <c r="D185" s="7"/>
      <c r="E185" s="8"/>
      <c r="F185" s="7" t="s">
        <v>239</v>
      </c>
      <c r="G185" s="7" t="s">
        <v>5</v>
      </c>
      <c r="H185" s="9">
        <v>733</v>
      </c>
      <c r="I185" s="9"/>
      <c r="J185" s="8" t="s">
        <v>236</v>
      </c>
      <c r="K185" s="10"/>
      <c r="L185" s="16"/>
    </row>
    <row r="186" spans="1:12" ht="20.100000000000001" customHeight="1" x14ac:dyDescent="0.3">
      <c r="H186" s="13">
        <f>SUM(H3:H185)</f>
        <v>84847.499999999985</v>
      </c>
    </row>
    <row r="187" spans="1:12" ht="20.100000000000001" customHeight="1" x14ac:dyDescent="0.3">
      <c r="E187" s="12"/>
      <c r="F187" s="12"/>
      <c r="G187" s="12"/>
      <c r="H187" s="12"/>
      <c r="I187" s="22">
        <f>COUNTA(I3:I141)</f>
        <v>72</v>
      </c>
    </row>
  </sheetData>
  <autoFilter ref="B1:L187">
    <filterColumn colId="1" showButton="0"/>
    <filterColumn colId="2" showButton="0"/>
    <filterColumn colId="4" showButton="0"/>
    <filterColumn colId="5" showButton="0"/>
    <filterColumn colId="8" showButton="0"/>
  </autoFilter>
  <sortState ref="A3:M187">
    <sortCondition ref="J3:J187"/>
    <sortCondition ref="A3:A187"/>
  </sortState>
  <mergeCells count="7">
    <mergeCell ref="L1:L2"/>
    <mergeCell ref="A1:A2"/>
    <mergeCell ref="C1:E1"/>
    <mergeCell ref="F1:H1"/>
    <mergeCell ref="I1:I2"/>
    <mergeCell ref="J1:K1"/>
    <mergeCell ref="B1:B2"/>
  </mergeCells>
  <phoneticPr fontId="18" type="noConversion"/>
  <pageMargins left="0.55118110236220474" right="0.15748031496062992" top="0.9055118110236221" bottom="0.35433070866141736" header="0.43307086614173229" footer="0.15748031496062992"/>
  <pageSetup paperSize="12" scale="117" fitToHeight="0" orientation="landscape" r:id="rId1"/>
  <headerFooter>
    <oddHeader>&amp;C&amp;"-,굵게"&amp;22지적재조사 덕계지구 지적확정조서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덕계지구 (소유자순)</vt:lpstr>
      <vt:lpstr>'덕계지구 (소유자순)'!Print_Area</vt:lpstr>
      <vt:lpstr>'덕계지구 (소유자순)'!Print_Titles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지적2</dc:creator>
  <cp:lastModifiedBy>Windows 사용자</cp:lastModifiedBy>
  <cp:lastPrinted>2016-02-25T03:53:08Z</cp:lastPrinted>
  <dcterms:created xsi:type="dcterms:W3CDTF">2015-10-08T08:12:02Z</dcterms:created>
  <dcterms:modified xsi:type="dcterms:W3CDTF">2016-03-03T02:46:44Z</dcterms:modified>
</cp:coreProperties>
</file>