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토지!$A$1:$Q$16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K6" i="47" l="1"/>
  <c r="L6" i="47" s="1"/>
  <c r="K5" i="47" l="1"/>
  <c r="K7" i="47"/>
  <c r="L7" i="47" s="1"/>
  <c r="K15" i="47"/>
  <c r="H16" i="47" l="1"/>
  <c r="R5" i="47" l="1"/>
  <c r="S5" i="47"/>
  <c r="T5" i="47"/>
  <c r="U5" i="47"/>
  <c r="V5" i="47"/>
  <c r="W5" i="47"/>
  <c r="X5" i="47"/>
  <c r="Y5" i="47"/>
  <c r="R6" i="47"/>
  <c r="S6" i="47"/>
  <c r="T6" i="47"/>
  <c r="U6" i="47"/>
  <c r="V6" i="47"/>
  <c r="W6" i="47"/>
  <c r="X6" i="47"/>
  <c r="Y6" i="47"/>
  <c r="R7" i="47"/>
  <c r="S7" i="47"/>
  <c r="T7" i="47"/>
  <c r="U7" i="47"/>
  <c r="V7" i="47"/>
  <c r="W7" i="47"/>
  <c r="X7" i="47"/>
  <c r="Y7" i="47"/>
  <c r="R15" i="47"/>
  <c r="S15" i="47"/>
  <c r="T15" i="47"/>
  <c r="U15" i="47"/>
  <c r="V15" i="47"/>
  <c r="W15" i="47"/>
  <c r="X15" i="47"/>
  <c r="Y15" i="47"/>
  <c r="R16" i="47"/>
  <c r="S16" i="47"/>
  <c r="T16" i="47"/>
  <c r="U16" i="47"/>
  <c r="V16" i="47"/>
  <c r="W16" i="47"/>
  <c r="X16" i="47"/>
  <c r="Z16" i="47"/>
  <c r="Y16" i="47" l="1"/>
  <c r="Z5" i="47" l="1"/>
  <c r="Z6" i="47"/>
  <c r="Z7" i="47"/>
  <c r="Z15" i="47"/>
  <c r="AA7" i="47" l="1"/>
  <c r="L5" i="47"/>
  <c r="AA5" i="47" s="1"/>
  <c r="AA6" i="47"/>
  <c r="AA15" i="47"/>
  <c r="L16" i="47" l="1"/>
  <c r="AA16" i="47" s="1"/>
  <c r="R1" i="47"/>
  <c r="AE2" i="47"/>
  <c r="R2" i="47"/>
</calcChain>
</file>

<file path=xl/sharedStrings.xml><?xml version="1.0" encoding="utf-8"?>
<sst xmlns="http://schemas.openxmlformats.org/spreadsheetml/2006/main" count="106" uniqueCount="76">
  <si>
    <t>읍면</t>
  </si>
  <si>
    <t>소   재   지</t>
  </si>
  <si>
    <t>소   유   자</t>
  </si>
  <si>
    <t>리</t>
  </si>
  <si>
    <t>단  가</t>
  </si>
  <si>
    <t>금   액</t>
  </si>
  <si>
    <t>성   명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</si>
  <si>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</si>
  <si>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</si>
  <si>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</si>
  <si>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</si>
  <si>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</si>
  <si>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</si>
  <si>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</si>
  <si>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</si>
  <si>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</si>
  <si>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</si>
  <si>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</si>
  <si>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</si>
  <si>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</si>
  <si>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</si>
  <si>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</si>
  <si>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</si>
  <si>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</si>
  <si>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</si>
  <si>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</si>
  <si>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</si>
  <si>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</si>
  <si>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</si>
  <si>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</si>
  <si>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</si>
  <si>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</si>
  <si>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</si>
  <si>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</si>
  <si>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</si>
  <si>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</si>
  <si>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</si>
  <si>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</si>
  <si>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예천</t>
    <phoneticPr fontId="14" type="noConversion"/>
  </si>
  <si>
    <t>대심</t>
    <phoneticPr fontId="14" type="noConversion"/>
  </si>
  <si>
    <t>○ 공사명 : 대심리 동성연탄-석정간 도시계획도로(중1-12) 개설공사</t>
    <phoneticPr fontId="14" type="noConversion"/>
  </si>
  <si>
    <t>724</t>
    <phoneticPr fontId="14" type="noConversion"/>
  </si>
  <si>
    <t>718-3</t>
    <phoneticPr fontId="14" type="noConversion"/>
  </si>
  <si>
    <t>717-5</t>
    <phoneticPr fontId="14" type="noConversion"/>
  </si>
  <si>
    <t>717-3</t>
    <phoneticPr fontId="14" type="noConversion"/>
  </si>
  <si>
    <t>863-1</t>
    <phoneticPr fontId="14" type="noConversion"/>
  </si>
  <si>
    <t>383-12</t>
    <phoneticPr fontId="14" type="noConversion"/>
  </si>
  <si>
    <t>384-2</t>
    <phoneticPr fontId="14" type="noConversion"/>
  </si>
  <si>
    <t>716-9</t>
    <phoneticPr fontId="14" type="noConversion"/>
  </si>
  <si>
    <t>718-2</t>
    <phoneticPr fontId="14" type="noConversion"/>
  </si>
  <si>
    <t>723-2</t>
    <phoneticPr fontId="14" type="noConversion"/>
  </si>
  <si>
    <t>장</t>
    <phoneticPr fontId="14" type="noConversion"/>
  </si>
  <si>
    <t>답</t>
    <phoneticPr fontId="14" type="noConversion"/>
  </si>
  <si>
    <t>도</t>
    <phoneticPr fontId="14" type="noConversion"/>
  </si>
  <si>
    <t>전</t>
    <phoneticPr fontId="14" type="noConversion"/>
  </si>
  <si>
    <t>1/2
1/2</t>
    <phoneticPr fontId="14" type="noConversion"/>
  </si>
  <si>
    <t>예천군</t>
    <phoneticPr fontId="14" type="noConversion"/>
  </si>
  <si>
    <t>국</t>
    <phoneticPr fontId="14" type="noConversion"/>
  </si>
  <si>
    <t>1210/2485
225/2485
1050/2485</t>
    <phoneticPr fontId="14" type="noConversion"/>
  </si>
  <si>
    <t>558/1338
352/1338
428/1338</t>
    <phoneticPr fontId="14" type="noConversion"/>
  </si>
  <si>
    <t>토 지   조 서</t>
    <phoneticPr fontId="13" type="noConversion"/>
  </si>
  <si>
    <t>지목</t>
    <phoneticPr fontId="14" type="noConversion"/>
  </si>
  <si>
    <t>편입예정
면적(㎡)</t>
    <phoneticPr fontId="13" type="noConversion"/>
  </si>
  <si>
    <t>관 계 인</t>
    <phoneticPr fontId="14" type="noConversion"/>
  </si>
  <si>
    <t>서울시 중구 통일로 120(충정로1가)</t>
    <phoneticPr fontId="14" type="noConversion"/>
  </si>
  <si>
    <t>농협은행(근저당, 지상권)</t>
    <phoneticPr fontId="14" type="noConversion"/>
  </si>
  <si>
    <t>예천군 예천읍 무리실길 ***
대구시 수성구 청수로 ***</t>
    <phoneticPr fontId="14" type="noConversion"/>
  </si>
  <si>
    <t>안동시 송현길 ***</t>
    <phoneticPr fontId="14" type="noConversion"/>
  </si>
  <si>
    <t>예천군 예천읍 대심동 ***</t>
    <phoneticPr fontId="14" type="noConversion"/>
  </si>
  <si>
    <t>예천군 예천읍 남본동 ***
예천군 예천읍 대심동 ***
예천군 예천읍 대심동 ***</t>
    <phoneticPr fontId="14" type="noConversion"/>
  </si>
  <si>
    <t xml:space="preserve">예천군 예천읍 대심동 ***
예천군 예천읍 대심동 ***
</t>
    <phoneticPr fontId="14" type="noConversion"/>
  </si>
  <si>
    <t>장병*
장성*</t>
    <phoneticPr fontId="14" type="noConversion"/>
  </si>
  <si>
    <t>백상*</t>
    <phoneticPr fontId="14" type="noConversion"/>
  </si>
  <si>
    <t>황영*</t>
    <phoneticPr fontId="14" type="noConversion"/>
  </si>
  <si>
    <t>김수*
장동*
권학*</t>
    <phoneticPr fontId="14" type="noConversion"/>
  </si>
  <si>
    <t>황신*
황철*
예천군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</si>
</sst>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98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41" fontId="15" fillId="0" borderId="0" xfId="18" applyFont="1" applyAlignment="1">
      <alignment vertical="center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6" fillId="0" borderId="0" xfId="24" applyNumberFormat="1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 wrapText="1"/>
    </xf>
    <xf numFmtId="49" fontId="16" fillId="0" borderId="0" xfId="24" quotePrefix="1" applyNumberFormat="1" applyFont="1" applyBorder="1" applyAlignment="1">
      <alignment vertical="center"/>
    </xf>
    <xf numFmtId="3" fontId="16" fillId="0" borderId="7" xfId="24" applyNumberFormat="1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3" fontId="16" fillId="0" borderId="3" xfId="24" applyNumberFormat="1" applyFont="1" applyBorder="1" applyAlignment="1">
      <alignment horizontal="center" vertical="center" shrinkToFi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3" fontId="16" fillId="0" borderId="13" xfId="24" applyNumberFormat="1" applyFont="1" applyBorder="1" applyAlignment="1">
      <alignment horizontal="center" vertical="center" shrinkToFit="1"/>
    </xf>
    <xf numFmtId="3" fontId="16" fillId="0" borderId="9" xfId="24" applyNumberFormat="1" applyFont="1" applyBorder="1" applyAlignment="1">
      <alignment horizontal="center" vertical="center" shrinkToFit="1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7" fillId="0" borderId="0" xfId="24" applyNumberFormat="1" applyFont="1" applyBorder="1" applyAlignment="1">
      <alignment horizontal="center" vertical="center" wrapTex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M133"/>
  <sheetViews>
    <sheetView showZeros="0" tabSelected="1" view="pageBreakPreview" zoomScaleNormal="100" zoomScaleSheetLayoutView="100" workbookViewId="0">
      <pane xSplit="7" ySplit="4" topLeftCell="H5" activePane="bottomRight" state="frozen"/>
      <selection activeCell="C14" sqref="C14"/>
      <selection pane="topRight" activeCell="C14" sqref="C14"/>
      <selection pane="bottomLeft" activeCell="C14" sqref="C14"/>
      <selection pane="bottomRight" activeCell="B18" sqref="B18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2" customWidth="1"/>
    <col min="5" max="5" width="6" style="3" customWidth="1"/>
    <col min="6" max="6" width="4.44140625" style="2" customWidth="1"/>
    <col min="7" max="7" width="6.44140625" style="14" customWidth="1"/>
    <col min="8" max="8" width="7.44140625" style="1" customWidth="1"/>
    <col min="9" max="10" width="7.21875" style="5" hidden="1" customWidth="1"/>
    <col min="11" max="11" width="7.21875" style="2" hidden="1" customWidth="1"/>
    <col min="12" max="12" width="9.6640625" style="6" hidden="1" customWidth="1"/>
    <col min="13" max="13" width="23.77734375" style="6" customWidth="1"/>
    <col min="14" max="14" width="7.88671875" style="22" customWidth="1"/>
    <col min="15" max="15" width="20.88671875" style="30" customWidth="1"/>
    <col min="16" max="16" width="11.77734375" style="27" customWidth="1"/>
    <col min="17" max="17" width="9.5546875" style="2" customWidth="1"/>
    <col min="18" max="18" width="3.77734375" style="2" hidden="1" customWidth="1"/>
    <col min="19" max="19" width="4.21875" style="2" hidden="1" customWidth="1"/>
    <col min="20" max="20" width="4.88671875" style="5" hidden="1" customWidth="1"/>
    <col min="21" max="21" width="6.77734375" style="5" hidden="1" customWidth="1"/>
    <col min="22" max="22" width="7.109375" style="5" hidden="1" customWidth="1"/>
    <col min="23" max="23" width="4.21875" style="5" hidden="1" customWidth="1"/>
    <col min="24" max="24" width="5.88671875" style="5" hidden="1" customWidth="1"/>
    <col min="25" max="25" width="5.77734375" style="25" hidden="1" customWidth="1"/>
    <col min="26" max="26" width="7.44140625" style="5" hidden="1" customWidth="1"/>
    <col min="27" max="27" width="10" style="5" hidden="1" customWidth="1"/>
    <col min="28" max="28" width="6.44140625" style="5" hidden="1" customWidth="1"/>
    <col min="29" max="29" width="9.6640625" style="5" hidden="1" customWidth="1"/>
    <col min="30" max="30" width="23.44140625" style="5" hidden="1" customWidth="1"/>
    <col min="31" max="31" width="8.44140625" style="5" hidden="1" customWidth="1"/>
    <col min="32" max="32" width="6.33203125" style="5" hidden="1" customWidth="1"/>
    <col min="33" max="33" width="5.5546875" style="5" hidden="1" customWidth="1"/>
    <col min="34" max="34" width="7" style="5" hidden="1" customWidth="1"/>
    <col min="35" max="35" width="8" style="2" customWidth="1"/>
    <col min="36" max="36" width="15.109375" style="2" customWidth="1"/>
    <col min="37" max="37" width="9.77734375" style="2" bestFit="1" customWidth="1"/>
    <col min="38" max="38" width="8" style="2"/>
    <col min="39" max="39" width="12.5546875" style="2" customWidth="1"/>
    <col min="40" max="16384" width="8" style="2"/>
  </cols>
  <sheetData>
    <row r="1" spans="1:39" ht="31.5" customHeight="1">
      <c r="A1" s="85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3" t="str">
        <f>A1</f>
        <v>토 지   조 서</v>
      </c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2" spans="1:39" s="17" customFormat="1" ht="16.5" customHeight="1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13" t="str">
        <f>A2</f>
        <v>○ 공사명 : 대심리 동성연탄-석정간 도시계획도로(중1-12) 개설공사</v>
      </c>
      <c r="S2" s="39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92">
        <f>M2</f>
        <v>0</v>
      </c>
      <c r="AF2" s="92"/>
      <c r="AG2" s="92"/>
      <c r="AH2" s="92"/>
    </row>
    <row r="3" spans="1:39" s="15" customFormat="1" ht="22.5" customHeight="1">
      <c r="A3" s="86" t="s">
        <v>26</v>
      </c>
      <c r="B3" s="74" t="s">
        <v>1</v>
      </c>
      <c r="C3" s="74"/>
      <c r="D3" s="74"/>
      <c r="E3" s="74"/>
      <c r="F3" s="81" t="s">
        <v>61</v>
      </c>
      <c r="G3" s="90" t="s">
        <v>9</v>
      </c>
      <c r="H3" s="88" t="s">
        <v>62</v>
      </c>
      <c r="I3" s="96" t="s">
        <v>7</v>
      </c>
      <c r="J3" s="97"/>
      <c r="K3" s="96" t="s">
        <v>8</v>
      </c>
      <c r="L3" s="97"/>
      <c r="M3" s="74" t="s">
        <v>2</v>
      </c>
      <c r="N3" s="74"/>
      <c r="O3" s="74" t="s">
        <v>63</v>
      </c>
      <c r="P3" s="74"/>
      <c r="Q3" s="74" t="s">
        <v>10</v>
      </c>
      <c r="R3" s="73" t="s">
        <v>25</v>
      </c>
      <c r="S3" s="93" t="s">
        <v>11</v>
      </c>
      <c r="T3" s="94"/>
      <c r="U3" s="94"/>
      <c r="V3" s="95"/>
      <c r="W3" s="77" t="s">
        <v>30</v>
      </c>
      <c r="X3" s="78" t="s">
        <v>9</v>
      </c>
      <c r="Y3" s="75" t="s">
        <v>31</v>
      </c>
      <c r="Z3" s="80" t="s">
        <v>12</v>
      </c>
      <c r="AA3" s="80" t="s">
        <v>13</v>
      </c>
      <c r="AB3" s="80" t="s">
        <v>14</v>
      </c>
      <c r="AC3" s="80"/>
      <c r="AD3" s="77" t="s">
        <v>15</v>
      </c>
      <c r="AE3" s="77"/>
      <c r="AF3" s="77" t="s">
        <v>16</v>
      </c>
      <c r="AG3" s="77"/>
      <c r="AH3" s="77" t="s">
        <v>32</v>
      </c>
    </row>
    <row r="4" spans="1:39" s="15" customFormat="1" ht="27" customHeight="1">
      <c r="A4" s="87"/>
      <c r="B4" s="12" t="s">
        <v>0</v>
      </c>
      <c r="C4" s="12" t="s">
        <v>3</v>
      </c>
      <c r="D4" s="20" t="s">
        <v>17</v>
      </c>
      <c r="E4" s="16" t="s">
        <v>24</v>
      </c>
      <c r="F4" s="82"/>
      <c r="G4" s="91"/>
      <c r="H4" s="89"/>
      <c r="I4" s="12" t="s">
        <v>35</v>
      </c>
      <c r="J4" s="12" t="s">
        <v>36</v>
      </c>
      <c r="K4" s="12" t="s">
        <v>4</v>
      </c>
      <c r="L4" s="28" t="s">
        <v>5</v>
      </c>
      <c r="M4" s="12" t="s">
        <v>18</v>
      </c>
      <c r="N4" s="12" t="s">
        <v>6</v>
      </c>
      <c r="O4" s="12" t="s">
        <v>18</v>
      </c>
      <c r="P4" s="12" t="s">
        <v>6</v>
      </c>
      <c r="Q4" s="74"/>
      <c r="R4" s="73"/>
      <c r="S4" s="7" t="s">
        <v>19</v>
      </c>
      <c r="T4" s="8" t="s">
        <v>20</v>
      </c>
      <c r="U4" s="23" t="s">
        <v>29</v>
      </c>
      <c r="V4" s="23" t="s">
        <v>33</v>
      </c>
      <c r="W4" s="77"/>
      <c r="X4" s="79"/>
      <c r="Y4" s="76"/>
      <c r="Z4" s="80"/>
      <c r="AA4" s="80"/>
      <c r="AB4" s="19" t="s">
        <v>21</v>
      </c>
      <c r="AC4" s="19" t="s">
        <v>22</v>
      </c>
      <c r="AD4" s="8" t="s">
        <v>23</v>
      </c>
      <c r="AE4" s="8" t="s">
        <v>27</v>
      </c>
      <c r="AF4" s="8" t="s">
        <v>34</v>
      </c>
      <c r="AG4" s="8" t="s">
        <v>28</v>
      </c>
      <c r="AH4" s="77"/>
    </row>
    <row r="5" spans="1:39" s="17" customFormat="1" ht="33.75" customHeight="1">
      <c r="A5" s="58">
        <v>1</v>
      </c>
      <c r="B5" s="51" t="s">
        <v>38</v>
      </c>
      <c r="C5" s="51" t="s">
        <v>39</v>
      </c>
      <c r="D5" s="43" t="s">
        <v>41</v>
      </c>
      <c r="E5" s="18"/>
      <c r="F5" s="18" t="s">
        <v>51</v>
      </c>
      <c r="G5" s="44">
        <v>5185</v>
      </c>
      <c r="H5" s="26">
        <v>1705</v>
      </c>
      <c r="I5" s="11"/>
      <c r="J5" s="11"/>
      <c r="K5" s="11">
        <f t="shared" ref="K5:K15" si="0">(I5+J5)/2</f>
        <v>0</v>
      </c>
      <c r="L5" s="50">
        <f t="shared" ref="L5" si="1">H5*K5</f>
        <v>0</v>
      </c>
      <c r="M5" s="55" t="s">
        <v>66</v>
      </c>
      <c r="N5" s="56" t="s">
        <v>71</v>
      </c>
      <c r="O5" s="55" t="s">
        <v>64</v>
      </c>
      <c r="P5" s="56" t="s">
        <v>65</v>
      </c>
      <c r="Q5" s="59" t="s">
        <v>55</v>
      </c>
      <c r="R5" s="9">
        <f t="shared" ref="R5:W6" si="2">A5</f>
        <v>1</v>
      </c>
      <c r="S5" s="9" t="str">
        <f t="shared" si="2"/>
        <v>예천</v>
      </c>
      <c r="T5" s="9" t="str">
        <f t="shared" si="2"/>
        <v>대심</v>
      </c>
      <c r="U5" s="9" t="str">
        <f t="shared" si="2"/>
        <v>724</v>
      </c>
      <c r="V5" s="9">
        <f t="shared" si="2"/>
        <v>0</v>
      </c>
      <c r="W5" s="9" t="str">
        <f t="shared" si="2"/>
        <v>장</v>
      </c>
      <c r="X5" s="24">
        <f t="shared" ref="X5:X16" si="3">G5</f>
        <v>5185</v>
      </c>
      <c r="Y5" s="60">
        <f t="shared" ref="Y5:Y16" si="4">H5</f>
        <v>1705</v>
      </c>
      <c r="Z5" s="61">
        <f t="shared" ref="Z5:Z16" si="5">K5</f>
        <v>0</v>
      </c>
      <c r="AA5" s="61">
        <f t="shared" ref="AA5:AA16" si="6">L5</f>
        <v>0</v>
      </c>
      <c r="AB5" s="10"/>
      <c r="AC5" s="10"/>
      <c r="AD5" s="8"/>
      <c r="AE5" s="29"/>
      <c r="AF5" s="8"/>
      <c r="AG5" s="8"/>
      <c r="AH5" s="8"/>
      <c r="AI5" s="70"/>
      <c r="AJ5" s="64"/>
      <c r="AK5" s="70"/>
      <c r="AL5" s="70"/>
      <c r="AM5" s="64"/>
    </row>
    <row r="6" spans="1:39" s="17" customFormat="1" ht="33.75" customHeight="1">
      <c r="A6" s="66">
        <v>2</v>
      </c>
      <c r="B6" s="51" t="s">
        <v>38</v>
      </c>
      <c r="C6" s="51" t="s">
        <v>39</v>
      </c>
      <c r="D6" s="52" t="s">
        <v>42</v>
      </c>
      <c r="E6" s="52"/>
      <c r="F6" s="18" t="s">
        <v>52</v>
      </c>
      <c r="G6" s="53">
        <v>1033</v>
      </c>
      <c r="H6" s="54">
        <v>392</v>
      </c>
      <c r="I6" s="11"/>
      <c r="J6" s="11"/>
      <c r="K6" s="11">
        <f t="shared" ref="K6" si="7">(I6+J6)/2</f>
        <v>0</v>
      </c>
      <c r="L6" s="50">
        <f t="shared" ref="L6" si="8">H6*K6</f>
        <v>0</v>
      </c>
      <c r="M6" s="55" t="s">
        <v>67</v>
      </c>
      <c r="N6" s="56" t="s">
        <v>72</v>
      </c>
      <c r="O6" s="55"/>
      <c r="P6" s="56"/>
      <c r="Q6" s="59"/>
      <c r="R6" s="9">
        <f t="shared" si="2"/>
        <v>2</v>
      </c>
      <c r="S6" s="9" t="str">
        <f t="shared" si="2"/>
        <v>예천</v>
      </c>
      <c r="T6" s="9" t="str">
        <f t="shared" si="2"/>
        <v>대심</v>
      </c>
      <c r="U6" s="9" t="str">
        <f t="shared" si="2"/>
        <v>718-3</v>
      </c>
      <c r="V6" s="9">
        <f t="shared" si="2"/>
        <v>0</v>
      </c>
      <c r="W6" s="9" t="str">
        <f t="shared" si="2"/>
        <v>답</v>
      </c>
      <c r="X6" s="24">
        <f t="shared" si="3"/>
        <v>1033</v>
      </c>
      <c r="Y6" s="60">
        <f t="shared" si="4"/>
        <v>392</v>
      </c>
      <c r="Z6" s="61">
        <f t="shared" si="5"/>
        <v>0</v>
      </c>
      <c r="AA6" s="61">
        <f t="shared" si="6"/>
        <v>0</v>
      </c>
      <c r="AB6" s="10"/>
      <c r="AC6" s="10"/>
      <c r="AD6" s="57"/>
      <c r="AE6" s="29"/>
      <c r="AF6" s="57"/>
      <c r="AG6" s="57"/>
      <c r="AH6" s="57"/>
      <c r="AI6" s="70"/>
      <c r="AJ6" s="64"/>
      <c r="AK6" s="63"/>
      <c r="AL6" s="63"/>
    </row>
    <row r="7" spans="1:39" s="17" customFormat="1" ht="33.75" customHeight="1">
      <c r="A7" s="69">
        <v>3</v>
      </c>
      <c r="B7" s="51" t="s">
        <v>38</v>
      </c>
      <c r="C7" s="51" t="s">
        <v>39</v>
      </c>
      <c r="D7" s="52" t="s">
        <v>43</v>
      </c>
      <c r="E7" s="52"/>
      <c r="F7" s="18" t="s">
        <v>52</v>
      </c>
      <c r="G7" s="53">
        <v>125</v>
      </c>
      <c r="H7" s="54">
        <v>44</v>
      </c>
      <c r="I7" s="11"/>
      <c r="J7" s="11"/>
      <c r="K7" s="11">
        <f>(I7+J7)/2</f>
        <v>0</v>
      </c>
      <c r="L7" s="50">
        <f>H7*K7</f>
        <v>0</v>
      </c>
      <c r="M7" s="55"/>
      <c r="N7" s="56" t="s">
        <v>56</v>
      </c>
      <c r="O7" s="55"/>
      <c r="P7" s="56"/>
      <c r="Q7" s="59"/>
      <c r="R7" s="9">
        <f t="shared" ref="R7:T7" si="9">A7</f>
        <v>3</v>
      </c>
      <c r="S7" s="9" t="str">
        <f t="shared" si="9"/>
        <v>예천</v>
      </c>
      <c r="T7" s="9" t="str">
        <f t="shared" si="9"/>
        <v>대심</v>
      </c>
      <c r="U7" s="9" t="str">
        <f t="shared" ref="U7:W7" si="10">D7</f>
        <v>717-5</v>
      </c>
      <c r="V7" s="9">
        <f t="shared" si="10"/>
        <v>0</v>
      </c>
      <c r="W7" s="9" t="str">
        <f t="shared" si="10"/>
        <v>답</v>
      </c>
      <c r="X7" s="24">
        <f>G7</f>
        <v>125</v>
      </c>
      <c r="Y7" s="60">
        <f>H7</f>
        <v>44</v>
      </c>
      <c r="Z7" s="61">
        <f>K7</f>
        <v>0</v>
      </c>
      <c r="AA7" s="61">
        <f>L7</f>
        <v>0</v>
      </c>
      <c r="AB7" s="10"/>
      <c r="AC7" s="10"/>
      <c r="AD7" s="57"/>
      <c r="AE7" s="29"/>
      <c r="AF7" s="57"/>
      <c r="AG7" s="57"/>
      <c r="AH7" s="57"/>
      <c r="AI7" s="70"/>
      <c r="AJ7" s="64"/>
      <c r="AK7" s="63"/>
      <c r="AL7" s="63"/>
    </row>
    <row r="8" spans="1:39" s="17" customFormat="1" ht="33.75" customHeight="1">
      <c r="A8" s="69">
        <v>4</v>
      </c>
      <c r="B8" s="51" t="s">
        <v>38</v>
      </c>
      <c r="C8" s="51" t="s">
        <v>39</v>
      </c>
      <c r="D8" s="52" t="s">
        <v>44</v>
      </c>
      <c r="E8" s="52"/>
      <c r="F8" s="18" t="s">
        <v>53</v>
      </c>
      <c r="G8" s="53">
        <v>26</v>
      </c>
      <c r="H8" s="54">
        <v>23</v>
      </c>
      <c r="I8" s="11"/>
      <c r="J8" s="11"/>
      <c r="K8" s="11"/>
      <c r="L8" s="50"/>
      <c r="M8" s="55"/>
      <c r="N8" s="56" t="s">
        <v>56</v>
      </c>
      <c r="O8" s="55"/>
      <c r="P8" s="56"/>
      <c r="Q8" s="59"/>
      <c r="R8" s="9"/>
      <c r="S8" s="9"/>
      <c r="T8" s="9"/>
      <c r="U8" s="9"/>
      <c r="V8" s="9"/>
      <c r="W8" s="9"/>
      <c r="X8" s="24"/>
      <c r="Y8" s="67"/>
      <c r="Z8" s="68"/>
      <c r="AA8" s="68"/>
      <c r="AB8" s="10"/>
      <c r="AC8" s="10"/>
      <c r="AD8" s="65"/>
      <c r="AE8" s="29"/>
      <c r="AF8" s="65"/>
      <c r="AG8" s="65"/>
      <c r="AH8" s="65"/>
      <c r="AI8" s="70"/>
      <c r="AJ8" s="64"/>
      <c r="AK8" s="63"/>
      <c r="AL8" s="63"/>
    </row>
    <row r="9" spans="1:39" s="17" customFormat="1" ht="33.75" customHeight="1">
      <c r="A9" s="69">
        <v>5</v>
      </c>
      <c r="B9" s="51" t="s">
        <v>38</v>
      </c>
      <c r="C9" s="51" t="s">
        <v>39</v>
      </c>
      <c r="D9" s="52" t="s">
        <v>45</v>
      </c>
      <c r="E9" s="52"/>
      <c r="F9" s="18" t="s">
        <v>53</v>
      </c>
      <c r="G9" s="53">
        <v>747</v>
      </c>
      <c r="H9" s="54">
        <v>117</v>
      </c>
      <c r="I9" s="11"/>
      <c r="J9" s="11"/>
      <c r="K9" s="11"/>
      <c r="L9" s="50"/>
      <c r="M9" s="55"/>
      <c r="N9" s="56" t="s">
        <v>57</v>
      </c>
      <c r="O9" s="55"/>
      <c r="P9" s="56"/>
      <c r="Q9" s="59"/>
      <c r="R9" s="9"/>
      <c r="S9" s="9"/>
      <c r="T9" s="9"/>
      <c r="U9" s="9"/>
      <c r="V9" s="9"/>
      <c r="W9" s="9"/>
      <c r="X9" s="24"/>
      <c r="Y9" s="67"/>
      <c r="Z9" s="68"/>
      <c r="AA9" s="68"/>
      <c r="AB9" s="10"/>
      <c r="AC9" s="10"/>
      <c r="AD9" s="65"/>
      <c r="AE9" s="29"/>
      <c r="AF9" s="65"/>
      <c r="AG9" s="65"/>
      <c r="AH9" s="65"/>
      <c r="AI9" s="70"/>
      <c r="AJ9" s="64"/>
      <c r="AK9" s="63"/>
      <c r="AL9" s="63"/>
    </row>
    <row r="10" spans="1:39" s="17" customFormat="1" ht="33.75" customHeight="1">
      <c r="A10" s="69">
        <v>6</v>
      </c>
      <c r="B10" s="51" t="s">
        <v>38</v>
      </c>
      <c r="C10" s="51" t="s">
        <v>39</v>
      </c>
      <c r="D10" s="52" t="s">
        <v>46</v>
      </c>
      <c r="E10" s="52"/>
      <c r="F10" s="18" t="s">
        <v>53</v>
      </c>
      <c r="G10" s="53">
        <v>36</v>
      </c>
      <c r="H10" s="54">
        <v>36</v>
      </c>
      <c r="I10" s="11"/>
      <c r="J10" s="11"/>
      <c r="K10" s="11"/>
      <c r="L10" s="50"/>
      <c r="M10" s="55" t="s">
        <v>68</v>
      </c>
      <c r="N10" s="56" t="s">
        <v>73</v>
      </c>
      <c r="O10" s="55"/>
      <c r="P10" s="56"/>
      <c r="Q10" s="59"/>
      <c r="R10" s="9"/>
      <c r="S10" s="9"/>
      <c r="T10" s="9"/>
      <c r="U10" s="9"/>
      <c r="V10" s="9"/>
      <c r="W10" s="9"/>
      <c r="X10" s="24"/>
      <c r="Y10" s="67"/>
      <c r="Z10" s="68"/>
      <c r="AA10" s="68"/>
      <c r="AB10" s="10"/>
      <c r="AC10" s="10"/>
      <c r="AD10" s="65"/>
      <c r="AE10" s="29"/>
      <c r="AF10" s="65"/>
      <c r="AG10" s="65"/>
      <c r="AH10" s="65"/>
      <c r="AI10" s="70"/>
      <c r="AJ10" s="64"/>
      <c r="AK10" s="63"/>
      <c r="AL10" s="63"/>
    </row>
    <row r="11" spans="1:39" s="17" customFormat="1" ht="43.5" customHeight="1">
      <c r="A11" s="69">
        <v>7</v>
      </c>
      <c r="B11" s="51" t="s">
        <v>38</v>
      </c>
      <c r="C11" s="51" t="s">
        <v>39</v>
      </c>
      <c r="D11" s="52" t="s">
        <v>47</v>
      </c>
      <c r="E11" s="52"/>
      <c r="F11" s="18" t="s">
        <v>53</v>
      </c>
      <c r="G11" s="53">
        <v>7</v>
      </c>
      <c r="H11" s="54">
        <v>7</v>
      </c>
      <c r="I11" s="11"/>
      <c r="J11" s="11"/>
      <c r="K11" s="11"/>
      <c r="L11" s="50"/>
      <c r="M11" s="55" t="s">
        <v>69</v>
      </c>
      <c r="N11" s="56" t="s">
        <v>74</v>
      </c>
      <c r="O11" s="55"/>
      <c r="P11" s="56"/>
      <c r="Q11" s="59" t="s">
        <v>58</v>
      </c>
      <c r="R11" s="9"/>
      <c r="S11" s="9"/>
      <c r="T11" s="9"/>
      <c r="U11" s="9"/>
      <c r="V11" s="9"/>
      <c r="W11" s="9"/>
      <c r="X11" s="24"/>
      <c r="Y11" s="67"/>
      <c r="Z11" s="68"/>
      <c r="AA11" s="68"/>
      <c r="AB11" s="10"/>
      <c r="AC11" s="10"/>
      <c r="AD11" s="65"/>
      <c r="AE11" s="29"/>
      <c r="AF11" s="65"/>
      <c r="AG11" s="65"/>
      <c r="AH11" s="65"/>
      <c r="AI11" s="70"/>
      <c r="AJ11" s="64"/>
      <c r="AK11" s="71"/>
      <c r="AL11" s="63"/>
    </row>
    <row r="12" spans="1:39" s="17" customFormat="1" ht="33.75" customHeight="1">
      <c r="A12" s="69">
        <v>8</v>
      </c>
      <c r="B12" s="51" t="s">
        <v>38</v>
      </c>
      <c r="C12" s="51" t="s">
        <v>39</v>
      </c>
      <c r="D12" s="52" t="s">
        <v>48</v>
      </c>
      <c r="E12" s="52"/>
      <c r="F12" s="18" t="s">
        <v>54</v>
      </c>
      <c r="G12" s="53">
        <v>158</v>
      </c>
      <c r="H12" s="54">
        <v>26</v>
      </c>
      <c r="I12" s="11"/>
      <c r="J12" s="11"/>
      <c r="K12" s="11"/>
      <c r="L12" s="50"/>
      <c r="M12" s="55"/>
      <c r="N12" s="56" t="s">
        <v>56</v>
      </c>
      <c r="O12" s="55"/>
      <c r="P12" s="56"/>
      <c r="Q12" s="59"/>
      <c r="R12" s="9"/>
      <c r="S12" s="9"/>
      <c r="T12" s="9"/>
      <c r="U12" s="9"/>
      <c r="V12" s="9"/>
      <c r="W12" s="9"/>
      <c r="X12" s="24"/>
      <c r="Y12" s="67"/>
      <c r="Z12" s="68"/>
      <c r="AA12" s="68"/>
      <c r="AB12" s="10"/>
      <c r="AC12" s="10"/>
      <c r="AD12" s="65"/>
      <c r="AE12" s="29"/>
      <c r="AF12" s="65"/>
      <c r="AG12" s="65"/>
      <c r="AH12" s="65"/>
      <c r="AI12" s="63"/>
      <c r="AK12" s="63"/>
      <c r="AL12" s="63"/>
    </row>
    <row r="13" spans="1:39" s="17" customFormat="1" ht="33.75" customHeight="1">
      <c r="A13" s="69">
        <v>9</v>
      </c>
      <c r="B13" s="51" t="s">
        <v>38</v>
      </c>
      <c r="C13" s="51" t="s">
        <v>39</v>
      </c>
      <c r="D13" s="52" t="s">
        <v>49</v>
      </c>
      <c r="E13" s="52"/>
      <c r="F13" s="18" t="s">
        <v>53</v>
      </c>
      <c r="G13" s="53">
        <v>20</v>
      </c>
      <c r="H13" s="54">
        <v>20</v>
      </c>
      <c r="I13" s="11"/>
      <c r="J13" s="11"/>
      <c r="K13" s="11"/>
      <c r="L13" s="50"/>
      <c r="M13" s="55"/>
      <c r="N13" s="56" t="s">
        <v>56</v>
      </c>
      <c r="O13" s="55"/>
      <c r="P13" s="56"/>
      <c r="Q13" s="59"/>
      <c r="R13" s="9"/>
      <c r="S13" s="9"/>
      <c r="T13" s="9"/>
      <c r="U13" s="9"/>
      <c r="V13" s="9"/>
      <c r="W13" s="9"/>
      <c r="X13" s="24"/>
      <c r="Y13" s="67"/>
      <c r="Z13" s="68"/>
      <c r="AA13" s="68"/>
      <c r="AB13" s="10"/>
      <c r="AC13" s="10"/>
      <c r="AD13" s="65"/>
      <c r="AE13" s="29"/>
      <c r="AF13" s="65"/>
      <c r="AG13" s="65"/>
      <c r="AH13" s="65"/>
      <c r="AI13" s="63"/>
      <c r="AK13" s="63"/>
      <c r="AL13" s="63"/>
    </row>
    <row r="14" spans="1:39" s="17" customFormat="1" ht="43.5" customHeight="1">
      <c r="A14" s="69">
        <v>10</v>
      </c>
      <c r="B14" s="51" t="s">
        <v>38</v>
      </c>
      <c r="C14" s="51" t="s">
        <v>39</v>
      </c>
      <c r="D14" s="52" t="s">
        <v>50</v>
      </c>
      <c r="E14" s="52"/>
      <c r="F14" s="18" t="s">
        <v>53</v>
      </c>
      <c r="G14" s="53">
        <v>113</v>
      </c>
      <c r="H14" s="54">
        <v>28</v>
      </c>
      <c r="I14" s="11"/>
      <c r="J14" s="11"/>
      <c r="K14" s="11"/>
      <c r="L14" s="50"/>
      <c r="M14" s="55" t="s">
        <v>70</v>
      </c>
      <c r="N14" s="56" t="s">
        <v>75</v>
      </c>
      <c r="O14" s="55"/>
      <c r="P14" s="56"/>
      <c r="Q14" s="56" t="s">
        <v>59</v>
      </c>
      <c r="R14" s="9"/>
      <c r="S14" s="9"/>
      <c r="T14" s="9"/>
      <c r="U14" s="9"/>
      <c r="V14" s="9"/>
      <c r="W14" s="9"/>
      <c r="X14" s="24"/>
      <c r="Y14" s="67"/>
      <c r="Z14" s="68"/>
      <c r="AA14" s="68"/>
      <c r="AB14" s="10"/>
      <c r="AC14" s="10"/>
      <c r="AD14" s="65"/>
      <c r="AE14" s="29"/>
      <c r="AF14" s="65"/>
      <c r="AG14" s="65"/>
      <c r="AH14" s="65"/>
      <c r="AI14" s="63"/>
      <c r="AK14" s="63"/>
      <c r="AL14" s="63"/>
    </row>
    <row r="15" spans="1:39" s="17" customFormat="1" ht="24.75" customHeight="1">
      <c r="A15" s="62"/>
      <c r="B15" s="51"/>
      <c r="C15" s="51"/>
      <c r="D15" s="52"/>
      <c r="E15" s="52"/>
      <c r="F15" s="52"/>
      <c r="G15" s="53"/>
      <c r="H15" s="54"/>
      <c r="I15" s="11"/>
      <c r="J15" s="11"/>
      <c r="K15" s="11">
        <f t="shared" si="0"/>
        <v>0</v>
      </c>
      <c r="L15" s="50"/>
      <c r="M15" s="55"/>
      <c r="N15" s="56"/>
      <c r="O15" s="55"/>
      <c r="P15" s="56"/>
      <c r="Q15" s="59"/>
      <c r="R15" s="9">
        <f t="shared" ref="R15:W16" si="11">A15</f>
        <v>0</v>
      </c>
      <c r="S15" s="9">
        <f t="shared" si="11"/>
        <v>0</v>
      </c>
      <c r="T15" s="9">
        <f t="shared" si="11"/>
        <v>0</v>
      </c>
      <c r="U15" s="9">
        <f t="shared" si="11"/>
        <v>0</v>
      </c>
      <c r="V15" s="9">
        <f t="shared" si="11"/>
        <v>0</v>
      </c>
      <c r="W15" s="9">
        <f t="shared" si="11"/>
        <v>0</v>
      </c>
      <c r="X15" s="24">
        <f t="shared" si="3"/>
        <v>0</v>
      </c>
      <c r="Y15" s="60">
        <f t="shared" si="4"/>
        <v>0</v>
      </c>
      <c r="Z15" s="61">
        <f t="shared" si="5"/>
        <v>0</v>
      </c>
      <c r="AA15" s="61">
        <f t="shared" si="6"/>
        <v>0</v>
      </c>
      <c r="AB15" s="10"/>
      <c r="AC15" s="10"/>
      <c r="AD15" s="57"/>
      <c r="AE15" s="29"/>
      <c r="AF15" s="57"/>
      <c r="AG15" s="57"/>
      <c r="AH15" s="57"/>
      <c r="AI15" s="63"/>
    </row>
    <row r="16" spans="1:39" s="41" customFormat="1" ht="32.25" customHeight="1">
      <c r="A16" s="31" t="s">
        <v>37</v>
      </c>
      <c r="B16" s="32"/>
      <c r="C16" s="32"/>
      <c r="D16" s="33"/>
      <c r="E16" s="42"/>
      <c r="F16" s="42"/>
      <c r="G16" s="34"/>
      <c r="H16" s="35">
        <f>SUM(H5:H15)</f>
        <v>2398</v>
      </c>
      <c r="I16" s="36"/>
      <c r="J16" s="36"/>
      <c r="K16" s="37"/>
      <c r="L16" s="38">
        <f>SUM(L5:L15)</f>
        <v>0</v>
      </c>
      <c r="M16" s="47"/>
      <c r="N16" s="48"/>
      <c r="O16" s="49"/>
      <c r="P16" s="45"/>
      <c r="Q16" s="46"/>
      <c r="R16" s="9" t="str">
        <f t="shared" si="11"/>
        <v>계</v>
      </c>
      <c r="S16" s="9">
        <f t="shared" si="11"/>
        <v>0</v>
      </c>
      <c r="T16" s="9">
        <f t="shared" si="11"/>
        <v>0</v>
      </c>
      <c r="U16" s="9">
        <f t="shared" si="11"/>
        <v>0</v>
      </c>
      <c r="V16" s="9">
        <f t="shared" si="11"/>
        <v>0</v>
      </c>
      <c r="W16" s="9">
        <f t="shared" si="11"/>
        <v>0</v>
      </c>
      <c r="X16" s="24">
        <f t="shared" si="3"/>
        <v>0</v>
      </c>
      <c r="Y16" s="60">
        <f t="shared" si="4"/>
        <v>2398</v>
      </c>
      <c r="Z16" s="61">
        <f t="shared" si="5"/>
        <v>0</v>
      </c>
      <c r="AA16" s="61">
        <f t="shared" si="6"/>
        <v>0</v>
      </c>
      <c r="AB16" s="36"/>
      <c r="AC16" s="36"/>
      <c r="AD16" s="36"/>
      <c r="AE16" s="36"/>
      <c r="AF16" s="36"/>
      <c r="AG16" s="36"/>
      <c r="AH16" s="36"/>
    </row>
    <row r="17" spans="4:5" ht="20.100000000000001" customHeight="1">
      <c r="D17" s="21"/>
      <c r="E17" s="4"/>
    </row>
    <row r="18" spans="4:5" ht="20.100000000000001" customHeight="1">
      <c r="D18" s="21"/>
      <c r="E18" s="4"/>
    </row>
    <row r="19" spans="4:5" ht="20.100000000000001" customHeight="1">
      <c r="D19" s="21"/>
      <c r="E19" s="4"/>
    </row>
    <row r="20" spans="4:5" ht="20.100000000000001" customHeight="1">
      <c r="D20" s="21"/>
      <c r="E20" s="4"/>
    </row>
    <row r="21" spans="4:5" ht="20.100000000000001" customHeight="1">
      <c r="D21" s="21"/>
      <c r="E21" s="4"/>
    </row>
    <row r="22" spans="4:5" ht="20.100000000000001" customHeight="1">
      <c r="D22" s="21"/>
      <c r="E22" s="4"/>
    </row>
    <row r="23" spans="4:5" ht="20.100000000000001" customHeight="1">
      <c r="D23" s="21"/>
      <c r="E23" s="4"/>
    </row>
    <row r="24" spans="4:5" ht="20.100000000000001" customHeight="1">
      <c r="D24" s="21"/>
      <c r="E24" s="4"/>
    </row>
    <row r="25" spans="4:5" ht="20.100000000000001" customHeight="1">
      <c r="D25" s="21"/>
      <c r="E25" s="4"/>
    </row>
    <row r="26" spans="4:5" ht="20.100000000000001" customHeight="1">
      <c r="D26" s="21"/>
      <c r="E26" s="4"/>
    </row>
    <row r="27" spans="4:5" ht="20.100000000000001" customHeight="1">
      <c r="D27" s="21"/>
      <c r="E27" s="4"/>
    </row>
    <row r="28" spans="4:5" ht="20.100000000000001" customHeight="1">
      <c r="D28" s="21"/>
      <c r="E28" s="4"/>
    </row>
    <row r="29" spans="4:5" ht="20.100000000000001" customHeight="1">
      <c r="D29" s="21"/>
      <c r="E29" s="4"/>
    </row>
    <row r="30" spans="4:5" ht="20.100000000000001" customHeight="1">
      <c r="D30" s="21"/>
      <c r="E30" s="4"/>
    </row>
    <row r="31" spans="4:5" ht="20.100000000000001" customHeight="1">
      <c r="D31" s="21"/>
      <c r="E31" s="4"/>
    </row>
    <row r="32" spans="4:5" ht="20.100000000000001" customHeight="1">
      <c r="D32" s="21"/>
      <c r="E32" s="4"/>
    </row>
    <row r="33" spans="4:5" ht="20.100000000000001" customHeight="1">
      <c r="D33" s="21"/>
      <c r="E33" s="4"/>
    </row>
    <row r="34" spans="4:5" ht="20.100000000000001" customHeight="1">
      <c r="D34" s="21"/>
      <c r="E34" s="4"/>
    </row>
    <row r="35" spans="4:5" ht="20.100000000000001" customHeight="1">
      <c r="D35" s="21"/>
      <c r="E35" s="4"/>
    </row>
    <row r="36" spans="4:5" ht="20.100000000000001" customHeight="1">
      <c r="D36" s="21"/>
      <c r="E36" s="4"/>
    </row>
    <row r="37" spans="4:5" ht="20.100000000000001" customHeight="1">
      <c r="D37" s="21"/>
      <c r="E37" s="4"/>
    </row>
    <row r="38" spans="4:5" ht="20.100000000000001" customHeight="1">
      <c r="D38" s="21"/>
      <c r="E38" s="4"/>
    </row>
    <row r="39" spans="4:5" ht="20.100000000000001" customHeight="1">
      <c r="D39" s="21"/>
      <c r="E39" s="4"/>
    </row>
    <row r="40" spans="4:5" ht="20.100000000000001" customHeight="1">
      <c r="D40" s="21"/>
      <c r="E40" s="4"/>
    </row>
    <row r="41" spans="4:5" ht="20.100000000000001" customHeight="1">
      <c r="D41" s="21"/>
      <c r="E41" s="4"/>
    </row>
    <row r="42" spans="4:5" ht="20.100000000000001" customHeight="1">
      <c r="D42" s="21"/>
      <c r="E42" s="4"/>
    </row>
    <row r="43" spans="4:5" ht="20.100000000000001" customHeight="1">
      <c r="D43" s="21"/>
      <c r="E43" s="4"/>
    </row>
    <row r="44" spans="4:5" ht="20.100000000000001" customHeight="1">
      <c r="D44" s="21"/>
      <c r="E44" s="4"/>
    </row>
    <row r="45" spans="4:5" ht="20.100000000000001" customHeight="1">
      <c r="D45" s="21"/>
      <c r="E45" s="4"/>
    </row>
    <row r="46" spans="4:5" ht="20.100000000000001" customHeight="1">
      <c r="D46" s="21"/>
      <c r="E46" s="4"/>
    </row>
    <row r="47" spans="4:5" ht="20.100000000000001" customHeight="1">
      <c r="D47" s="21"/>
      <c r="E47" s="4"/>
    </row>
    <row r="48" spans="4:5" ht="20.100000000000001" customHeight="1">
      <c r="D48" s="21"/>
      <c r="E48" s="4"/>
    </row>
    <row r="49" spans="4:5" ht="20.100000000000001" customHeight="1">
      <c r="D49" s="21"/>
      <c r="E49" s="4"/>
    </row>
    <row r="50" spans="4:5" ht="20.100000000000001" customHeight="1">
      <c r="D50" s="21"/>
      <c r="E50" s="4"/>
    </row>
    <row r="51" spans="4:5" ht="20.100000000000001" customHeight="1">
      <c r="D51" s="21"/>
      <c r="E51" s="4"/>
    </row>
    <row r="52" spans="4:5" ht="20.100000000000001" customHeight="1">
      <c r="D52" s="21"/>
      <c r="E52" s="4"/>
    </row>
    <row r="53" spans="4:5" ht="20.100000000000001" customHeight="1">
      <c r="D53" s="21"/>
      <c r="E53" s="4"/>
    </row>
    <row r="54" spans="4:5" ht="20.100000000000001" customHeight="1">
      <c r="D54" s="21"/>
      <c r="E54" s="4"/>
    </row>
    <row r="55" spans="4:5" ht="20.100000000000001" customHeight="1">
      <c r="D55" s="21"/>
      <c r="E55" s="4"/>
    </row>
    <row r="56" spans="4:5" ht="20.100000000000001" customHeight="1">
      <c r="D56" s="21"/>
      <c r="E56" s="4"/>
    </row>
    <row r="57" spans="4:5" ht="20.100000000000001" customHeight="1">
      <c r="D57" s="21"/>
      <c r="E57" s="4"/>
    </row>
    <row r="58" spans="4:5" ht="20.100000000000001" customHeight="1">
      <c r="D58" s="21"/>
      <c r="E58" s="4"/>
    </row>
    <row r="59" spans="4:5" ht="20.100000000000001" customHeight="1">
      <c r="D59" s="21"/>
      <c r="E59" s="4"/>
    </row>
    <row r="60" spans="4:5" ht="20.100000000000001" customHeight="1">
      <c r="D60" s="21"/>
      <c r="E60" s="4"/>
    </row>
    <row r="61" spans="4:5" ht="20.100000000000001" customHeight="1">
      <c r="D61" s="21"/>
      <c r="E61" s="4"/>
    </row>
    <row r="62" spans="4:5" ht="20.100000000000001" customHeight="1">
      <c r="D62" s="21"/>
      <c r="E62" s="4"/>
    </row>
    <row r="63" spans="4:5" ht="20.100000000000001" customHeight="1">
      <c r="D63" s="21"/>
      <c r="E63" s="4"/>
    </row>
    <row r="64" spans="4:5" ht="20.100000000000001" customHeight="1">
      <c r="D64" s="21"/>
      <c r="E64" s="4"/>
    </row>
    <row r="65" spans="4:5" ht="20.100000000000001" customHeight="1">
      <c r="D65" s="21"/>
      <c r="E65" s="4"/>
    </row>
    <row r="66" spans="4:5" ht="20.100000000000001" customHeight="1">
      <c r="D66" s="21"/>
      <c r="E66" s="4"/>
    </row>
    <row r="67" spans="4:5" ht="20.100000000000001" customHeight="1">
      <c r="D67" s="21"/>
      <c r="E67" s="4"/>
    </row>
    <row r="68" spans="4:5" ht="20.100000000000001" customHeight="1">
      <c r="D68" s="21"/>
      <c r="E68" s="4"/>
    </row>
    <row r="69" spans="4:5" ht="20.100000000000001" customHeight="1">
      <c r="D69" s="21"/>
      <c r="E69" s="4"/>
    </row>
    <row r="70" spans="4:5" ht="20.100000000000001" customHeight="1">
      <c r="D70" s="21"/>
      <c r="E70" s="4"/>
    </row>
    <row r="71" spans="4:5" ht="20.100000000000001" customHeight="1">
      <c r="D71" s="21"/>
      <c r="E71" s="4"/>
    </row>
    <row r="72" spans="4:5" ht="20.100000000000001" customHeight="1">
      <c r="D72" s="21"/>
      <c r="E72" s="4"/>
    </row>
    <row r="73" spans="4:5" ht="20.100000000000001" customHeight="1">
      <c r="D73" s="21"/>
      <c r="E73" s="4"/>
    </row>
    <row r="74" spans="4:5" ht="20.100000000000001" customHeight="1">
      <c r="D74" s="21"/>
      <c r="E74" s="4"/>
    </row>
    <row r="75" spans="4:5" ht="20.100000000000001" customHeight="1">
      <c r="D75" s="21"/>
      <c r="E75" s="4"/>
    </row>
    <row r="76" spans="4:5" ht="20.100000000000001" customHeight="1">
      <c r="D76" s="21"/>
      <c r="E76" s="4"/>
    </row>
    <row r="77" spans="4:5" ht="20.100000000000001" customHeight="1">
      <c r="D77" s="21"/>
      <c r="E77" s="4"/>
    </row>
    <row r="78" spans="4:5" ht="20.100000000000001" customHeight="1">
      <c r="D78" s="21"/>
      <c r="E78" s="4"/>
    </row>
    <row r="79" spans="4:5" ht="20.100000000000001" customHeight="1">
      <c r="D79" s="21"/>
      <c r="E79" s="4"/>
    </row>
    <row r="80" spans="4:5" ht="20.100000000000001" customHeight="1">
      <c r="D80" s="21"/>
      <c r="E80" s="4"/>
    </row>
    <row r="81" spans="4:5" ht="20.100000000000001" customHeight="1">
      <c r="D81" s="21"/>
      <c r="E81" s="4"/>
    </row>
    <row r="82" spans="4:5" ht="20.100000000000001" customHeight="1">
      <c r="D82" s="21"/>
      <c r="E82" s="4"/>
    </row>
    <row r="83" spans="4:5" ht="20.100000000000001" customHeight="1">
      <c r="D83" s="21"/>
      <c r="E83" s="4"/>
    </row>
    <row r="84" spans="4:5" ht="20.100000000000001" customHeight="1">
      <c r="D84" s="21"/>
      <c r="E84" s="4"/>
    </row>
    <row r="85" spans="4:5" ht="20.100000000000001" customHeight="1">
      <c r="D85" s="21"/>
      <c r="E85" s="4"/>
    </row>
    <row r="86" spans="4:5" ht="20.100000000000001" customHeight="1">
      <c r="D86" s="21"/>
      <c r="E86" s="4"/>
    </row>
    <row r="87" spans="4:5" ht="20.100000000000001" customHeight="1">
      <c r="D87" s="21"/>
      <c r="E87" s="4"/>
    </row>
    <row r="88" spans="4:5" ht="20.100000000000001" customHeight="1">
      <c r="D88" s="21"/>
      <c r="E88" s="4"/>
    </row>
    <row r="89" spans="4:5" ht="20.100000000000001" customHeight="1">
      <c r="D89" s="21"/>
      <c r="E89" s="4"/>
    </row>
    <row r="90" spans="4:5" ht="20.100000000000001" customHeight="1">
      <c r="D90" s="21"/>
      <c r="E90" s="4"/>
    </row>
    <row r="91" spans="4:5" ht="20.100000000000001" customHeight="1">
      <c r="D91" s="21"/>
      <c r="E91" s="4"/>
    </row>
    <row r="92" spans="4:5" ht="20.100000000000001" customHeight="1">
      <c r="D92" s="21"/>
      <c r="E92" s="4"/>
    </row>
    <row r="93" spans="4:5" ht="20.100000000000001" customHeight="1">
      <c r="D93" s="21"/>
      <c r="E93" s="4"/>
    </row>
    <row r="94" spans="4:5" ht="20.100000000000001" customHeight="1">
      <c r="D94" s="21"/>
      <c r="E94" s="4"/>
    </row>
    <row r="95" spans="4:5" ht="20.100000000000001" customHeight="1">
      <c r="D95" s="21"/>
      <c r="E95" s="4"/>
    </row>
    <row r="96" spans="4:5" ht="20.100000000000001" customHeight="1">
      <c r="D96" s="21"/>
      <c r="E96" s="4"/>
    </row>
    <row r="97" spans="4:5" ht="20.100000000000001" customHeight="1">
      <c r="D97" s="21"/>
      <c r="E97" s="4"/>
    </row>
    <row r="98" spans="4:5" ht="20.100000000000001" customHeight="1">
      <c r="D98" s="21"/>
      <c r="E98" s="4"/>
    </row>
    <row r="99" spans="4:5" ht="20.100000000000001" customHeight="1">
      <c r="D99" s="21"/>
      <c r="E99" s="4"/>
    </row>
    <row r="100" spans="4:5" ht="20.100000000000001" customHeight="1">
      <c r="D100" s="21"/>
      <c r="E100" s="4"/>
    </row>
    <row r="101" spans="4:5" ht="20.100000000000001" customHeight="1">
      <c r="D101" s="21"/>
      <c r="E101" s="4"/>
    </row>
    <row r="102" spans="4:5" ht="20.100000000000001" customHeight="1">
      <c r="D102" s="21"/>
      <c r="E102" s="4"/>
    </row>
    <row r="103" spans="4:5" ht="20.100000000000001" customHeight="1">
      <c r="D103" s="21"/>
      <c r="E103" s="4"/>
    </row>
    <row r="104" spans="4:5" ht="20.100000000000001" customHeight="1">
      <c r="D104" s="21"/>
      <c r="E104" s="4"/>
    </row>
    <row r="105" spans="4:5" ht="20.100000000000001" customHeight="1">
      <c r="D105" s="21"/>
      <c r="E105" s="4"/>
    </row>
    <row r="106" spans="4:5" ht="20.100000000000001" customHeight="1">
      <c r="D106" s="21"/>
      <c r="E106" s="4"/>
    </row>
    <row r="107" spans="4:5" ht="20.100000000000001" customHeight="1">
      <c r="D107" s="21"/>
      <c r="E107" s="4"/>
    </row>
    <row r="108" spans="4:5" ht="20.100000000000001" customHeight="1">
      <c r="D108" s="21"/>
      <c r="E108" s="4"/>
    </row>
    <row r="109" spans="4:5" ht="20.100000000000001" customHeight="1">
      <c r="D109" s="21"/>
      <c r="E109" s="4"/>
    </row>
    <row r="110" spans="4:5" ht="20.100000000000001" customHeight="1">
      <c r="D110" s="21"/>
      <c r="E110" s="4"/>
    </row>
    <row r="111" spans="4:5" ht="20.100000000000001" customHeight="1">
      <c r="D111" s="21"/>
      <c r="E111" s="4"/>
    </row>
    <row r="112" spans="4:5" ht="20.100000000000001" customHeight="1">
      <c r="D112" s="21"/>
      <c r="E112" s="4"/>
    </row>
    <row r="113" spans="4:5" ht="20.100000000000001" customHeight="1">
      <c r="D113" s="21"/>
      <c r="E113" s="4"/>
    </row>
    <row r="114" spans="4:5" ht="20.100000000000001" customHeight="1">
      <c r="D114" s="21"/>
      <c r="E114" s="4"/>
    </row>
    <row r="115" spans="4:5" ht="20.100000000000001" customHeight="1">
      <c r="D115" s="21"/>
      <c r="E115" s="4"/>
    </row>
    <row r="116" spans="4:5" ht="20.100000000000001" customHeight="1">
      <c r="D116" s="21"/>
      <c r="E116" s="4"/>
    </row>
    <row r="117" spans="4:5" ht="20.100000000000001" customHeight="1">
      <c r="D117" s="21"/>
      <c r="E117" s="4"/>
    </row>
    <row r="118" spans="4:5" ht="20.100000000000001" customHeight="1">
      <c r="D118" s="21"/>
      <c r="E118" s="4"/>
    </row>
    <row r="119" spans="4:5" ht="20.100000000000001" customHeight="1">
      <c r="D119" s="21"/>
      <c r="E119" s="4"/>
    </row>
    <row r="120" spans="4:5" ht="20.100000000000001" customHeight="1">
      <c r="D120" s="21"/>
      <c r="E120" s="4"/>
    </row>
    <row r="121" spans="4:5" ht="20.100000000000001" customHeight="1">
      <c r="D121" s="21"/>
      <c r="E121" s="4"/>
    </row>
    <row r="122" spans="4:5" ht="20.100000000000001" customHeight="1">
      <c r="D122" s="21"/>
      <c r="E122" s="4"/>
    </row>
    <row r="123" spans="4:5" ht="20.100000000000001" customHeight="1">
      <c r="D123" s="21"/>
      <c r="E123" s="4"/>
    </row>
    <row r="124" spans="4:5" ht="20.100000000000001" customHeight="1">
      <c r="D124" s="21"/>
      <c r="E124" s="4"/>
    </row>
    <row r="125" spans="4:5" ht="20.100000000000001" customHeight="1">
      <c r="D125" s="21"/>
      <c r="E125" s="4"/>
    </row>
    <row r="126" spans="4:5" ht="20.100000000000001" customHeight="1">
      <c r="D126" s="21"/>
      <c r="E126" s="4"/>
    </row>
    <row r="127" spans="4:5" ht="20.100000000000001" customHeight="1">
      <c r="D127" s="21"/>
      <c r="E127" s="4"/>
    </row>
    <row r="128" spans="4:5" ht="20.100000000000001" customHeight="1">
      <c r="D128" s="21"/>
      <c r="E128" s="4"/>
    </row>
    <row r="129" spans="4:5" ht="20.100000000000001" customHeight="1">
      <c r="D129" s="21"/>
      <c r="E129" s="4"/>
    </row>
    <row r="130" spans="4:5" ht="20.100000000000001" customHeight="1">
      <c r="D130" s="21"/>
      <c r="E130" s="4"/>
    </row>
    <row r="131" spans="4:5" ht="20.100000000000001" customHeight="1">
      <c r="D131" s="21"/>
      <c r="E131" s="4"/>
    </row>
    <row r="132" spans="4:5" ht="20.100000000000001" customHeight="1">
      <c r="D132" s="21"/>
      <c r="E132" s="4"/>
    </row>
    <row r="133" spans="4:5" ht="20.100000000000001" customHeight="1">
      <c r="D133" s="21"/>
      <c r="E133" s="4"/>
    </row>
  </sheetData>
  <mergeCells count="25">
    <mergeCell ref="R1:AH1"/>
    <mergeCell ref="Q3:Q4"/>
    <mergeCell ref="O3:P3"/>
    <mergeCell ref="A1:Q1"/>
    <mergeCell ref="AH3:AH4"/>
    <mergeCell ref="A3:A4"/>
    <mergeCell ref="B3:E3"/>
    <mergeCell ref="H3:H4"/>
    <mergeCell ref="G3:G4"/>
    <mergeCell ref="AE2:AH2"/>
    <mergeCell ref="S3:V3"/>
    <mergeCell ref="I3:J3"/>
    <mergeCell ref="K3:L3"/>
    <mergeCell ref="AF3:AG3"/>
    <mergeCell ref="A2:Q2"/>
    <mergeCell ref="R3:R4"/>
    <mergeCell ref="M3:N3"/>
    <mergeCell ref="Y3:Y4"/>
    <mergeCell ref="AD3:AE3"/>
    <mergeCell ref="X3:X4"/>
    <mergeCell ref="Z3:Z4"/>
    <mergeCell ref="AA3:AA4"/>
    <mergeCell ref="W3:W4"/>
    <mergeCell ref="AB3:AC3"/>
    <mergeCell ref="F3:F4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2018-01-19T06:33:02Z</cp:lastPrinted>
  <dcterms:created xsi:type="dcterms:W3CDTF">2001-03-28T02:34:23Z</dcterms:created>
  <dcterms:modified xsi:type="dcterms:W3CDTF">2018-01-26T02:08:58Z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