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120" yWindow="1515" windowWidth="15330" windowHeight="3930" tabRatio="604" firstSheet="1" activeTab="1"/>
  </bookViews>
  <sheets>
    <sheet name="000000" sheetId="22" state="veryHidden" r:id="rId1"/>
    <sheet name="토지" sheetId="47" r:id="rId2"/>
  </sheets>
  <definedNames>
    <definedName name="_2002보상__F4">#REF!</definedName>
    <definedName name="_xlnm.Print_Area" localSheetId="1">토지!$A$1:$Q$15</definedName>
    <definedName name="_xlnm.Print_Titles" localSheetId="1">토지!$1:$4</definedName>
  </definedNames>
  <calcPr calcId="145621"/>
</workbook>
</file>

<file path=xl/calcChain.xml><?xml version="1.0" encoding="utf-8"?>
<calcChain xmlns="http://schemas.openxmlformats.org/spreadsheetml/2006/main">
  <c r="K6" i="47" l="1"/>
  <c r="L6" i="47" s="1"/>
  <c r="K7" i="47"/>
  <c r="L7" i="47" s="1"/>
  <c r="K8" i="47"/>
  <c r="L8" i="47" s="1"/>
  <c r="K9" i="47"/>
  <c r="L9" i="47"/>
  <c r="K11" i="47"/>
  <c r="L11" i="47" s="1"/>
  <c r="K12" i="47"/>
  <c r="L12" i="47" s="1"/>
  <c r="K13" i="47"/>
  <c r="L13" i="47" s="1"/>
  <c r="K14" i="47"/>
  <c r="L14" i="47" s="1"/>
  <c r="K5" i="47" l="1"/>
  <c r="H15" i="47" l="1"/>
  <c r="R5" i="47" l="1"/>
  <c r="S5" i="47"/>
  <c r="T5" i="47"/>
  <c r="U5" i="47"/>
  <c r="V5" i="47"/>
  <c r="W5" i="47"/>
  <c r="X5" i="47"/>
  <c r="Y5" i="47"/>
  <c r="R6" i="47"/>
  <c r="S6" i="47"/>
  <c r="T6" i="47"/>
  <c r="U6" i="47"/>
  <c r="V6" i="47"/>
  <c r="W6" i="47"/>
  <c r="X6" i="47"/>
  <c r="Y6" i="47"/>
  <c r="R14" i="47"/>
  <c r="S14" i="47"/>
  <c r="T14" i="47"/>
  <c r="U14" i="47"/>
  <c r="V14" i="47"/>
  <c r="W14" i="47"/>
  <c r="X14" i="47"/>
  <c r="Y14" i="47"/>
  <c r="R15" i="47"/>
  <c r="S15" i="47"/>
  <c r="T15" i="47"/>
  <c r="U15" i="47"/>
  <c r="V15" i="47"/>
  <c r="W15" i="47"/>
  <c r="X15" i="47"/>
  <c r="Z15" i="47"/>
  <c r="Y15" i="47" l="1"/>
  <c r="Z5" i="47" l="1"/>
  <c r="Z6" i="47"/>
  <c r="Z14" i="47"/>
  <c r="L5" i="47" l="1"/>
  <c r="AA6" i="47"/>
  <c r="AA14" i="47"/>
  <c r="AA5" i="47" l="1"/>
  <c r="L15" i="47"/>
  <c r="AA15" i="47" s="1"/>
  <c r="R1" i="47"/>
  <c r="AE2" i="47"/>
  <c r="R2" i="47"/>
</calcChain>
</file>

<file path=xl/sharedStrings.xml><?xml version="1.0" encoding="utf-8"?>
<sst xmlns="http://schemas.openxmlformats.org/spreadsheetml/2006/main" count="102" uniqueCount="82">
  <si>
    <t>읍면</t>
  </si>
  <si>
    <t>소   재   지</t>
  </si>
  <si>
    <t>소   유   자</t>
  </si>
  <si>
    <t>리</t>
  </si>
  <si>
    <t>단  가</t>
  </si>
  <si>
    <t>금   액</t>
  </si>
  <si>
    <t>성   명</t>
  </si>
  <si>
    <t>지  목</t>
  </si>
  <si>
    <t>감정단가(원)</t>
  </si>
  <si>
    <t>보상금결정액(원)</t>
  </si>
  <si>
    <t>지적</t>
    <phoneticPr fontId="14" type="noConversion"/>
  </si>
  <si>
    <t>비고</t>
    <phoneticPr fontId="13" type="noConversion"/>
  </si>
  <si>
    <t>소    재    지</t>
    <phoneticPr fontId="12" type="noConversion"/>
  </si>
  <si>
    <t>단  가</t>
    <phoneticPr fontId="12" type="noConversion"/>
  </si>
  <si>
    <t>금   액</t>
    <phoneticPr fontId="12" type="noConversion"/>
  </si>
  <si>
    <t>지 급 내 역</t>
    <phoneticPr fontId="12" type="noConversion"/>
  </si>
  <si>
    <t>소      유      자</t>
    <phoneticPr fontId="12" type="noConversion"/>
  </si>
  <si>
    <t>기 타 사 항</t>
    <phoneticPr fontId="12" type="noConversion"/>
  </si>
  <si>
    <t>대장상
지 번</t>
    <phoneticPr fontId="14" type="noConversion"/>
  </si>
  <si>
    <t>주        소</t>
    <phoneticPr fontId="13" type="noConversion"/>
  </si>
  <si>
    <t>읍면</t>
    <phoneticPr fontId="12" type="noConversion"/>
  </si>
  <si>
    <t>리</t>
    <phoneticPr fontId="12" type="noConversion"/>
  </si>
  <si>
    <t>월 일</t>
    <phoneticPr fontId="12" type="noConversion"/>
  </si>
  <si>
    <t>금    액</t>
    <phoneticPr fontId="12" type="noConversion"/>
  </si>
  <si>
    <t>주      소</t>
    <phoneticPr fontId="12" type="noConversion"/>
  </si>
  <si>
    <t>분 할
지 번</t>
    <phoneticPr fontId="14" type="noConversion"/>
  </si>
  <si>
    <t>일련
번호</t>
    <phoneticPr fontId="12" type="noConversion"/>
  </si>
  <si>
    <t>일련
번호</t>
    <phoneticPr fontId="13" type="noConversion"/>
  </si>
  <si>
    <t>성  명</t>
    <phoneticPr fontId="12" type="noConversion"/>
  </si>
  <si>
    <t>등기</t>
    <phoneticPr fontId="12" type="noConversion"/>
  </si>
  <si>
    <t>대지상
지  번</t>
    <phoneticPr fontId="12" type="noConversion"/>
  </si>
  <si>
    <t>지목</t>
    <phoneticPr fontId="12" type="noConversion"/>
  </si>
  <si>
    <t>편입
면적
(㎡)</t>
    <phoneticPr fontId="12" type="noConversion"/>
  </si>
  <si>
    <t>비고</t>
    <phoneticPr fontId="12" type="noConversion"/>
  </si>
  <si>
    <t>분 할
지 번</t>
    <phoneticPr fontId="12" type="noConversion"/>
  </si>
  <si>
    <t>공부</t>
    <phoneticPr fontId="14" type="noConversion"/>
  </si>
  <si>
    <t>확인</t>
    <phoneticPr fontId="12" type="noConversion"/>
  </si>
  <si>
    <t>㈜대화</t>
    <phoneticPr fontId="14" type="noConversion"/>
  </si>
  <si>
    <t>㈜태평양</t>
    <phoneticPr fontId="14" type="noConversion"/>
  </si>
  <si>
    <t>계</t>
    <phoneticPr fontId="14" type="noConversion"/>
  </si>
  <si>
    <t>○ 공사명 : 풍양면 버스정류소 옆 도시계획도로(소3-21) 개설공사</t>
    <phoneticPr fontId="14" type="noConversion"/>
  </si>
  <si>
    <t>풍양</t>
    <phoneticPr fontId="14" type="noConversion"/>
  </si>
  <si>
    <t>낙상</t>
    <phoneticPr fontId="14" type="noConversion"/>
  </si>
  <si>
    <t>89-13</t>
    <phoneticPr fontId="14" type="noConversion"/>
  </si>
  <si>
    <t>89-10</t>
    <phoneticPr fontId="14" type="noConversion"/>
  </si>
  <si>
    <t>85-9</t>
    <phoneticPr fontId="14" type="noConversion"/>
  </si>
  <si>
    <t>74</t>
    <phoneticPr fontId="14" type="noConversion"/>
  </si>
  <si>
    <t>75-3</t>
    <phoneticPr fontId="14" type="noConversion"/>
  </si>
  <si>
    <t>73</t>
    <phoneticPr fontId="14" type="noConversion"/>
  </si>
  <si>
    <t>70-7</t>
    <phoneticPr fontId="14" type="noConversion"/>
  </si>
  <si>
    <t>전</t>
    <phoneticPr fontId="14" type="noConversion"/>
  </si>
  <si>
    <t>묘</t>
    <phoneticPr fontId="14" type="noConversion"/>
  </si>
  <si>
    <t>전</t>
    <phoneticPr fontId="14" type="noConversion"/>
  </si>
  <si>
    <t>답</t>
    <phoneticPr fontId="14" type="noConversion"/>
  </si>
  <si>
    <t>도</t>
    <phoneticPr fontId="14" type="noConversion"/>
  </si>
  <si>
    <t>대</t>
    <phoneticPr fontId="14" type="noConversion"/>
  </si>
  <si>
    <t>1/10
1/10
1/10
1/10
1/10
1/10
1/10
1/10
1/10
1/10</t>
    <phoneticPr fontId="14" type="noConversion"/>
  </si>
  <si>
    <t>2482/25820
2482/25820
2482/25820
2482/25820
2622/25820
2482/25820
2482/25820
2482/25820
2482/25820
2482/25820
860/25820</t>
    <phoneticPr fontId="14" type="noConversion"/>
  </si>
  <si>
    <t>예천군</t>
    <phoneticPr fontId="14" type="noConversion"/>
  </si>
  <si>
    <t>75-2</t>
    <phoneticPr fontId="14" type="noConversion"/>
  </si>
  <si>
    <t>답</t>
    <phoneticPr fontId="14" type="noConversion"/>
  </si>
  <si>
    <t>편입예정
면적(㎡)</t>
    <phoneticPr fontId="13" type="noConversion"/>
  </si>
  <si>
    <t>토 지   조 서</t>
    <phoneticPr fontId="13" type="noConversion"/>
  </si>
  <si>
    <t>관 계 인</t>
    <phoneticPr fontId="14" type="noConversion"/>
  </si>
  <si>
    <t xml:space="preserve">예천군 풍양면 낙상리 149-6 </t>
    <phoneticPr fontId="14" type="noConversion"/>
  </si>
  <si>
    <t>풍양농협(근저당-김진*)</t>
    <phoneticPr fontId="14" type="noConversion"/>
  </si>
  <si>
    <t xml:space="preserve">상주시 중앙로 310(성동동) </t>
    <phoneticPr fontId="14" type="noConversion"/>
  </si>
  <si>
    <t>상주원예농협(근저당, 지상권)</t>
    <phoneticPr fontId="14" type="noConversion"/>
  </si>
  <si>
    <t xml:space="preserve">예천군  풍양면 낙상리 157-11 </t>
    <phoneticPr fontId="14" type="noConversion"/>
  </si>
  <si>
    <t>풍양신협(근저당)</t>
    <phoneticPr fontId="14" type="noConversion"/>
  </si>
  <si>
    <t>예천군 풍양면 낙상리 ***
예천군 풍양면 공덕리 ***
예천군 풍양면 낙상리 ***
예천군 풍양면 공덕리 ***
예천군 풍양면 낙상리 ***
예천군 풍양면 낙상리 ***
예천군 풍양면 낙상리 ***
예천군 풍양면 낙상리 ***
예천군 풍양면 공덕리 ***
예천군 풍양면 낙상리 ***</t>
    <phoneticPr fontId="14" type="noConversion"/>
  </si>
  <si>
    <t>예천군 풍양면 낙상동 ***
예천군 풍양면 낙상동 ***
예천군 풍양면 낙상동 ***
상주군 상주읍 남선동 ***
예천군 풍양면 낙상동 ***
예천군 풍양면 낙상동 ***
예천군 풍양면 낙상동 ***
예천군 풍양면 낙상동 ***
예천군 풍양면 낙상동 ***
예천군 풍양면 낙상동 ***
예천군 풍양면 낙상동 ***</t>
    <phoneticPr fontId="14" type="noConversion"/>
  </si>
  <si>
    <t>예천군 풍양면 낙상리 ***</t>
    <phoneticPr fontId="14" type="noConversion"/>
  </si>
  <si>
    <t>예천군 풍양면 낙상동 ***</t>
    <phoneticPr fontId="14" type="noConversion"/>
  </si>
  <si>
    <t>상주시 낙양3길 ***</t>
    <phoneticPr fontId="14" type="noConversion"/>
  </si>
  <si>
    <t>권윤*</t>
    <phoneticPr fontId="14" type="noConversion"/>
  </si>
  <si>
    <t>고인*
고계*
고진*
고춘*
고인*
고민*
고병*
고육*
고주*
고진*</t>
    <phoneticPr fontId="14" type="noConversion"/>
  </si>
  <si>
    <t>고진*
고이*
고병*
고광*
고인*
고진*
고진*
고인*
고민*
고인*
심순*</t>
    <phoneticPr fontId="14" type="noConversion"/>
  </si>
  <si>
    <t>남휘*</t>
    <phoneticPr fontId="14" type="noConversion"/>
  </si>
  <si>
    <t>박인*</t>
    <phoneticPr fontId="14" type="noConversion"/>
  </si>
  <si>
    <t>김영*</t>
    <phoneticPr fontId="14" type="noConversion"/>
  </si>
  <si>
    <t>김유*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</si>
</sst>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-;\-* #,##0_-;_-* &quot;-&quot;_-;_-@_-"/>
    <numFmt numFmtId="176" formatCode="#,##0_);[Red]\(#,##0\)"/>
    <numFmt numFmtId="177" formatCode="&quot;₩&quot;#,##0;[Red]&quot;₩&quot;&quot;₩&quot;\-#,##0"/>
    <numFmt numFmtId="178" formatCode="&quot;₩&quot;#,##0.00;[Red]&quot;₩&quot;&quot;₩&quot;\-#,##0.00"/>
    <numFmt numFmtId="179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80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1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2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83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84" formatCode="0.0_);[Red]\(0.0\)"/>
  </numFmts>
  <fonts count="22">
    <font>
      <sz val="11"/>
      <name val="돋움"/>
      <family val="3"/>
      <charset val="129"/>
    </font>
    <font>
      <sz val="12"/>
      <name val="바탕체"/>
      <family val="1"/>
      <charset val="129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돋움"/>
      <family val="3"/>
      <charset val="129"/>
    </font>
    <font>
      <sz val="10"/>
      <name val="Arial"/>
      <family val="2"/>
    </font>
    <font>
      <b/>
      <sz val="10"/>
      <name val="Helv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sz val="8"/>
      <name val="바탕체"/>
      <family val="1"/>
      <charset val="129"/>
    </font>
    <font>
      <sz val="8"/>
      <name val="돋움"/>
      <family val="3"/>
      <charset val="129"/>
    </font>
    <font>
      <sz val="8"/>
      <name val="바탕"/>
      <family val="1"/>
      <charset val="129"/>
    </font>
    <font>
      <sz val="14"/>
      <name val="순명조"/>
      <family val="1"/>
      <charset val="129"/>
    </font>
    <font>
      <sz val="12"/>
      <name val="굴림"/>
      <family val="3"/>
      <charset val="129"/>
    </font>
    <font>
      <sz val="10"/>
      <name val="굴림"/>
      <family val="3"/>
      <charset val="129"/>
    </font>
    <font>
      <b/>
      <sz val="18"/>
      <name val="굴림"/>
      <family val="3"/>
      <charset val="129"/>
    </font>
    <font>
      <sz val="9"/>
      <name val="굴림"/>
      <family val="3"/>
      <charset val="129"/>
    </font>
    <font>
      <b/>
      <sz val="10"/>
      <name val="굴림"/>
      <family val="3"/>
      <charset val="129"/>
    </font>
    <font>
      <sz val="10"/>
      <color indexed="22"/>
      <name val="굴림"/>
      <family val="3"/>
      <charset val="129"/>
    </font>
    <font>
      <b/>
      <sz val="9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8">
    <xf numFmtId="0" fontId="0" fillId="0" borderId="0"/>
    <xf numFmtId="0" fontId="6" fillId="0" borderId="0"/>
    <xf numFmtId="38" fontId="7" fillId="2" borderId="0" applyNumberFormat="0" applyBorder="0" applyAlignment="0" applyProtection="0"/>
    <xf numFmtId="0" fontId="8" fillId="0" borderId="0">
      <alignment horizontal="left"/>
    </xf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7" fillId="2" borderId="3" applyNumberFormat="0" applyBorder="0" applyAlignment="0" applyProtection="0"/>
    <xf numFmtId="0" fontId="10" fillId="0" borderId="4"/>
    <xf numFmtId="0" fontId="1" fillId="0" borderId="0"/>
    <xf numFmtId="10" fontId="5" fillId="0" borderId="0" applyFont="0" applyFill="0" applyBorder="0" applyAlignment="0" applyProtection="0"/>
    <xf numFmtId="0" fontId="10" fillId="0" borderId="0"/>
    <xf numFmtId="0" fontId="11" fillId="0" borderId="5">
      <alignment horizontal="left"/>
    </xf>
    <xf numFmtId="181" fontId="1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177" fontId="5" fillId="0" borderId="0">
      <alignment vertical="center"/>
    </xf>
    <xf numFmtId="41" fontId="4" fillId="0" borderId="0" applyFont="0" applyFill="0" applyBorder="0" applyAlignment="0" applyProtection="0"/>
    <xf numFmtId="4" fontId="3" fillId="0" borderId="0">
      <protection locked="0"/>
    </xf>
    <xf numFmtId="182" fontId="1" fillId="0" borderId="0">
      <protection locked="0"/>
    </xf>
    <xf numFmtId="177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80" fontId="1" fillId="0" borderId="0">
      <protection locked="0"/>
    </xf>
    <xf numFmtId="0" fontId="1" fillId="0" borderId="0"/>
    <xf numFmtId="0" fontId="3" fillId="0" borderId="6">
      <protection locked="0"/>
    </xf>
    <xf numFmtId="179" fontId="1" fillId="0" borderId="0">
      <protection locked="0"/>
    </xf>
    <xf numFmtId="183" fontId="1" fillId="0" borderId="0">
      <protection locked="0"/>
    </xf>
  </cellStyleXfs>
  <cellXfs count="119">
    <xf numFmtId="0" fontId="0" fillId="0" borderId="0" xfId="0"/>
    <xf numFmtId="176" fontId="15" fillId="0" borderId="0" xfId="24" applyNumberFormat="1" applyFont="1" applyAlignment="1">
      <alignment vertical="center"/>
    </xf>
    <xf numFmtId="3" fontId="15" fillId="0" borderId="0" xfId="24" applyNumberFormat="1" applyFont="1" applyAlignment="1">
      <alignment vertical="center"/>
    </xf>
    <xf numFmtId="3" fontId="15" fillId="0" borderId="0" xfId="24" applyNumberFormat="1" applyFont="1" applyAlignment="1">
      <alignment horizontal="center" vertical="center"/>
    </xf>
    <xf numFmtId="49" fontId="15" fillId="0" borderId="0" xfId="24" applyNumberFormat="1" applyFont="1" applyAlignment="1">
      <alignment horizontal="center" vertical="center"/>
    </xf>
    <xf numFmtId="3" fontId="15" fillId="0" borderId="0" xfId="24" applyNumberFormat="1" applyFont="1" applyAlignment="1">
      <alignment vertical="center" shrinkToFit="1"/>
    </xf>
    <xf numFmtId="3" fontId="15" fillId="0" borderId="0" xfId="24" applyNumberFormat="1" applyFont="1" applyFill="1" applyAlignment="1">
      <alignment vertical="center"/>
    </xf>
    <xf numFmtId="0" fontId="16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shrinkToFit="1"/>
    </xf>
    <xf numFmtId="3" fontId="16" fillId="0" borderId="3" xfId="0" applyNumberFormat="1" applyFont="1" applyBorder="1" applyAlignment="1">
      <alignment horizontal="center" vertical="center" shrinkToFit="1"/>
    </xf>
    <xf numFmtId="41" fontId="16" fillId="0" borderId="3" xfId="18" applyFont="1" applyBorder="1" applyAlignment="1">
      <alignment horizontal="right" vertical="center" shrinkToFit="1"/>
    </xf>
    <xf numFmtId="3" fontId="16" fillId="0" borderId="3" xfId="24" applyNumberFormat="1" applyFont="1" applyBorder="1" applyAlignment="1">
      <alignment vertical="center" shrinkToFit="1"/>
    </xf>
    <xf numFmtId="3" fontId="16" fillId="0" borderId="3" xfId="24" applyNumberFormat="1" applyFont="1" applyBorder="1" applyAlignment="1">
      <alignment horizontal="center" vertical="center" shrinkToFit="1"/>
    </xf>
    <xf numFmtId="3" fontId="16" fillId="0" borderId="0" xfId="24" applyNumberFormat="1" applyFont="1" applyBorder="1" applyAlignment="1">
      <alignment horizontal="left" vertical="center"/>
    </xf>
    <xf numFmtId="0" fontId="16" fillId="0" borderId="3" xfId="0" applyFont="1" applyFill="1" applyBorder="1" applyAlignment="1">
      <alignment horizontal="center" vertical="center" shrinkToFit="1"/>
    </xf>
    <xf numFmtId="41" fontId="15" fillId="0" borderId="0" xfId="18" applyFont="1" applyAlignment="1">
      <alignment vertical="center"/>
    </xf>
    <xf numFmtId="3" fontId="16" fillId="0" borderId="3" xfId="24" applyNumberFormat="1" applyFont="1" applyBorder="1" applyAlignment="1">
      <alignment horizontal="centerContinuous" vertical="center" shrinkToFit="1"/>
    </xf>
    <xf numFmtId="3" fontId="16" fillId="0" borderId="0" xfId="24" applyNumberFormat="1" applyFont="1" applyAlignment="1">
      <alignment vertical="center"/>
    </xf>
    <xf numFmtId="49" fontId="16" fillId="0" borderId="3" xfId="24" quotePrefix="1" applyNumberFormat="1" applyFont="1" applyBorder="1" applyAlignment="1">
      <alignment horizontal="center" vertical="center" wrapText="1"/>
    </xf>
    <xf numFmtId="3" fontId="16" fillId="0" borderId="0" xfId="24" applyNumberFormat="1" applyFont="1" applyBorder="1" applyAlignment="1">
      <alignment vertical="center"/>
    </xf>
    <xf numFmtId="49" fontId="16" fillId="0" borderId="3" xfId="24" applyNumberFormat="1" applyFont="1" applyBorder="1" applyAlignment="1">
      <alignment horizontal="center" vertical="center" shrinkToFit="1"/>
    </xf>
    <xf numFmtId="41" fontId="16" fillId="0" borderId="3" xfId="18" applyFont="1" applyBorder="1" applyAlignment="1">
      <alignment horizontal="center" vertical="center" shrinkToFit="1"/>
    </xf>
    <xf numFmtId="49" fontId="16" fillId="0" borderId="3" xfId="24" applyNumberFormat="1" applyFont="1" applyFill="1" applyBorder="1" applyAlignment="1">
      <alignment horizontal="center" vertical="center" wrapText="1" shrinkToFit="1"/>
    </xf>
    <xf numFmtId="49" fontId="15" fillId="0" borderId="0" xfId="24" applyNumberFormat="1" applyFont="1" applyFill="1" applyAlignment="1">
      <alignment horizontal="center" vertical="center"/>
    </xf>
    <xf numFmtId="3" fontId="15" fillId="0" borderId="0" xfId="24" applyNumberFormat="1" applyFont="1" applyFill="1" applyAlignment="1">
      <alignment horizontal="center" vertical="center"/>
    </xf>
    <xf numFmtId="0" fontId="16" fillId="0" borderId="3" xfId="0" applyFont="1" applyBorder="1" applyAlignment="1">
      <alignment horizontal="center" vertical="center" wrapText="1" shrinkToFit="1"/>
    </xf>
    <xf numFmtId="41" fontId="16" fillId="0" borderId="3" xfId="0" applyNumberFormat="1" applyFont="1" applyBorder="1" applyAlignment="1">
      <alignment horizontal="center" vertical="center" shrinkToFit="1"/>
    </xf>
    <xf numFmtId="184" fontId="15" fillId="0" borderId="0" xfId="18" applyNumberFormat="1" applyFont="1" applyAlignment="1">
      <alignment vertical="center" shrinkToFit="1"/>
    </xf>
    <xf numFmtId="3" fontId="16" fillId="0" borderId="3" xfId="24" applyNumberFormat="1" applyFont="1" applyBorder="1" applyAlignment="1">
      <alignment vertical="center" wrapText="1" shrinkToFit="1"/>
    </xf>
    <xf numFmtId="176" fontId="16" fillId="0" borderId="3" xfId="18" applyNumberFormat="1" applyFont="1" applyFill="1" applyBorder="1" applyAlignment="1" applyProtection="1">
      <alignment horizontal="right" vertical="center" shrinkToFit="1"/>
      <protection locked="0" hidden="1"/>
    </xf>
    <xf numFmtId="3" fontId="16" fillId="0" borderId="0" xfId="24" applyNumberFormat="1" applyFont="1" applyAlignment="1">
      <alignment horizontal="center" vertical="center" shrinkToFit="1"/>
    </xf>
    <xf numFmtId="3" fontId="16" fillId="3" borderId="3" xfId="24" applyNumberFormat="1" applyFont="1" applyFill="1" applyBorder="1" applyAlignment="1">
      <alignment horizontal="center" vertical="center" shrinkToFit="1"/>
    </xf>
    <xf numFmtId="0" fontId="20" fillId="0" borderId="3" xfId="0" applyFont="1" applyBorder="1" applyAlignment="1">
      <alignment horizontal="center" vertical="center" shrinkToFit="1"/>
    </xf>
    <xf numFmtId="3" fontId="18" fillId="0" borderId="0" xfId="24" applyNumberFormat="1" applyFont="1" applyAlignment="1">
      <alignment horizontal="left" vertical="center"/>
    </xf>
    <xf numFmtId="0" fontId="19" fillId="0" borderId="3" xfId="24" applyFont="1" applyBorder="1" applyAlignment="1">
      <alignment horizontal="center" vertical="center" wrapText="1"/>
    </xf>
    <xf numFmtId="0" fontId="19" fillId="0" borderId="3" xfId="0" applyFont="1" applyBorder="1" applyAlignment="1" applyProtection="1">
      <alignment horizontal="center" vertical="center" shrinkToFit="1"/>
      <protection locked="0" hidden="1"/>
    </xf>
    <xf numFmtId="49" fontId="19" fillId="0" borderId="3" xfId="0" applyNumberFormat="1" applyFont="1" applyFill="1" applyBorder="1" applyAlignment="1" applyProtection="1">
      <alignment horizontal="center" vertical="center" shrinkToFit="1"/>
      <protection locked="0" hidden="1"/>
    </xf>
    <xf numFmtId="41" fontId="19" fillId="0" borderId="3" xfId="18" applyFont="1" applyFill="1" applyBorder="1" applyAlignment="1" applyProtection="1">
      <alignment horizontal="center" vertical="center" shrinkToFit="1"/>
      <protection locked="0" hidden="1"/>
    </xf>
    <xf numFmtId="41" fontId="19" fillId="2" borderId="3" xfId="18" applyFont="1" applyFill="1" applyBorder="1" applyAlignment="1">
      <alignment horizontal="center" vertical="center" shrinkToFit="1"/>
    </xf>
    <xf numFmtId="3" fontId="19" fillId="0" borderId="3" xfId="24" applyNumberFormat="1" applyFont="1" applyBorder="1" applyAlignment="1">
      <alignment vertical="center" shrinkToFit="1"/>
    </xf>
    <xf numFmtId="3" fontId="19" fillId="0" borderId="3" xfId="24" applyNumberFormat="1" applyFont="1" applyFill="1" applyBorder="1" applyAlignment="1">
      <alignment vertical="center" shrinkToFit="1"/>
    </xf>
    <xf numFmtId="3" fontId="19" fillId="3" borderId="3" xfId="24" applyNumberFormat="1" applyFont="1" applyFill="1" applyBorder="1" applyAlignment="1">
      <alignment vertical="center" shrinkToFit="1"/>
    </xf>
    <xf numFmtId="3" fontId="19" fillId="0" borderId="0" xfId="24" applyNumberFormat="1" applyFont="1" applyBorder="1" applyAlignment="1">
      <alignment horizontal="left" vertical="center"/>
    </xf>
    <xf numFmtId="3" fontId="19" fillId="0" borderId="0" xfId="24" applyNumberFormat="1" applyFont="1" applyBorder="1" applyAlignment="1">
      <alignment horizontal="right" vertical="center" wrapText="1"/>
    </xf>
    <xf numFmtId="3" fontId="19" fillId="0" borderId="0" xfId="24" applyNumberFormat="1" applyFont="1" applyFill="1" applyBorder="1" applyAlignment="1">
      <alignment horizontal="right" vertical="center" wrapText="1"/>
    </xf>
    <xf numFmtId="41" fontId="19" fillId="0" borderId="0" xfId="18" applyFont="1" applyBorder="1" applyAlignment="1">
      <alignment horizontal="right" vertical="center" wrapText="1"/>
    </xf>
    <xf numFmtId="3" fontId="19" fillId="0" borderId="0" xfId="24" applyNumberFormat="1" applyFont="1" applyBorder="1" applyAlignment="1">
      <alignment vertical="center" wrapText="1" shrinkToFit="1"/>
    </xf>
    <xf numFmtId="3" fontId="19" fillId="0" borderId="0" xfId="24" applyNumberFormat="1" applyFont="1" applyBorder="1" applyAlignment="1">
      <alignment vertical="center" wrapText="1"/>
    </xf>
    <xf numFmtId="3" fontId="16" fillId="0" borderId="0" xfId="24" applyNumberFormat="1" applyFont="1" applyFill="1" applyBorder="1" applyAlignment="1">
      <alignment vertical="center" wrapText="1"/>
    </xf>
    <xf numFmtId="0" fontId="19" fillId="0" borderId="0" xfId="0" applyFont="1" applyBorder="1" applyAlignment="1">
      <alignment horizontal="center" vertical="center" shrinkToFit="1"/>
    </xf>
    <xf numFmtId="3" fontId="19" fillId="0" borderId="0" xfId="24" applyNumberFormat="1" applyFont="1" applyAlignment="1">
      <alignment vertical="center"/>
    </xf>
    <xf numFmtId="49" fontId="21" fillId="0" borderId="3" xfId="24" applyNumberFormat="1" applyFont="1" applyBorder="1" applyAlignment="1">
      <alignment horizontal="center" vertical="center" shrinkToFit="1"/>
    </xf>
    <xf numFmtId="49" fontId="16" fillId="0" borderId="3" xfId="24" applyNumberFormat="1" applyFont="1" applyFill="1" applyBorder="1" applyAlignment="1">
      <alignment horizontal="center" vertical="center" shrinkToFit="1"/>
    </xf>
    <xf numFmtId="41" fontId="16" fillId="0" borderId="9" xfId="18" applyFont="1" applyFill="1" applyBorder="1" applyAlignment="1">
      <alignment horizontal="center" vertical="center" shrinkToFit="1"/>
    </xf>
    <xf numFmtId="0" fontId="19" fillId="0" borderId="3" xfId="0" applyFont="1" applyBorder="1" applyAlignment="1" applyProtection="1">
      <alignment horizontal="center" vertical="center" wrapText="1" shrinkToFit="1"/>
      <protection locked="0" hidden="1"/>
    </xf>
    <xf numFmtId="3" fontId="19" fillId="0" borderId="3" xfId="24" applyNumberFormat="1" applyFont="1" applyBorder="1" applyAlignment="1">
      <alignment vertical="center" wrapText="1" shrinkToFit="1"/>
    </xf>
    <xf numFmtId="3" fontId="19" fillId="0" borderId="3" xfId="24" applyNumberFormat="1" applyFont="1" applyFill="1" applyBorder="1" applyAlignment="1">
      <alignment vertical="center" wrapText="1" shrinkToFit="1"/>
    </xf>
    <xf numFmtId="3" fontId="19" fillId="0" borderId="3" xfId="24" applyNumberFormat="1" applyFont="1" applyFill="1" applyBorder="1" applyAlignment="1">
      <alignment horizontal="center" vertical="center" wrapText="1" shrinkToFit="1"/>
    </xf>
    <xf numFmtId="0" fontId="19" fillId="0" borderId="3" xfId="0" applyFont="1" applyBorder="1" applyAlignment="1" applyProtection="1">
      <alignment horizontal="left" vertical="center" wrapText="1" shrinkToFit="1"/>
      <protection locked="0" hidden="1"/>
    </xf>
    <xf numFmtId="41" fontId="16" fillId="0" borderId="3" xfId="18" applyFont="1" applyFill="1" applyBorder="1" applyAlignment="1">
      <alignment horizontal="right" vertical="center" shrinkToFit="1"/>
    </xf>
    <xf numFmtId="0" fontId="20" fillId="0" borderId="3" xfId="0" applyFont="1" applyFill="1" applyBorder="1" applyAlignment="1">
      <alignment horizontal="center" vertical="center" shrinkToFit="1"/>
    </xf>
    <xf numFmtId="3" fontId="16" fillId="0" borderId="0" xfId="24" applyNumberFormat="1" applyFont="1" applyFill="1" applyBorder="1" applyAlignment="1">
      <alignment vertical="center"/>
    </xf>
    <xf numFmtId="3" fontId="16" fillId="3" borderId="3" xfId="24" applyNumberFormat="1" applyFont="1" applyFill="1" applyBorder="1" applyAlignment="1">
      <alignment vertical="center" shrinkToFit="1"/>
    </xf>
    <xf numFmtId="3" fontId="16" fillId="0" borderId="3" xfId="24" applyNumberFormat="1" applyFont="1" applyFill="1" applyBorder="1" applyAlignment="1">
      <alignment horizontal="center" vertical="center" shrinkToFit="1"/>
    </xf>
    <xf numFmtId="49" fontId="16" fillId="0" borderId="3" xfId="0" applyNumberFormat="1" applyFont="1" applyFill="1" applyBorder="1" applyAlignment="1" applyProtection="1">
      <alignment horizontal="center" vertical="center" shrinkToFit="1"/>
      <protection locked="0" hidden="1"/>
    </xf>
    <xf numFmtId="41" fontId="16" fillId="0" borderId="3" xfId="18" applyFont="1" applyFill="1" applyBorder="1" applyAlignment="1" applyProtection="1">
      <alignment horizontal="center" vertical="center" shrinkToFit="1"/>
      <protection locked="0" hidden="1"/>
    </xf>
    <xf numFmtId="176" fontId="16" fillId="0" borderId="3" xfId="18" applyNumberFormat="1" applyFont="1" applyFill="1" applyBorder="1" applyAlignment="1" applyProtection="1">
      <alignment horizontal="right" vertical="center" shrinkToFit="1"/>
      <protection locked="0" hidden="1"/>
    </xf>
    <xf numFmtId="3" fontId="16" fillId="0" borderId="3" xfId="24" applyNumberFormat="1" applyFont="1" applyFill="1" applyBorder="1" applyAlignment="1">
      <alignment vertical="center" shrinkToFit="1"/>
    </xf>
    <xf numFmtId="0" fontId="16" fillId="0" borderId="3" xfId="0" applyFont="1" applyFill="1" applyBorder="1" applyAlignment="1" applyProtection="1">
      <alignment horizontal="left" vertical="center" wrapText="1" shrinkToFit="1"/>
      <protection locked="0" hidden="1"/>
    </xf>
    <xf numFmtId="0" fontId="16" fillId="0" borderId="3" xfId="0" applyFont="1" applyFill="1" applyBorder="1" applyAlignment="1" applyProtection="1">
      <alignment horizontal="center" vertical="center" wrapText="1" shrinkToFit="1"/>
      <protection locked="0" hidden="1"/>
    </xf>
    <xf numFmtId="0" fontId="16" fillId="0" borderId="3" xfId="0" applyFont="1" applyBorder="1" applyAlignment="1">
      <alignment horizontal="center" vertical="center" shrinkToFit="1"/>
    </xf>
    <xf numFmtId="0" fontId="16" fillId="0" borderId="3" xfId="24" applyFont="1" applyBorder="1" applyAlignment="1">
      <alignment horizontal="center" vertical="center" wrapText="1"/>
    </xf>
    <xf numFmtId="3" fontId="18" fillId="0" borderId="3" xfId="24" applyNumberFormat="1" applyFont="1" applyBorder="1" applyAlignment="1">
      <alignment vertical="center" wrapText="1" shrinkToFit="1"/>
    </xf>
    <xf numFmtId="184" fontId="16" fillId="0" borderId="3" xfId="18" applyNumberFormat="1" applyFont="1" applyBorder="1" applyAlignment="1">
      <alignment horizontal="center" vertical="center" shrinkToFit="1"/>
    </xf>
    <xf numFmtId="41" fontId="16" fillId="0" borderId="3" xfId="18" applyFont="1" applyBorder="1" applyAlignment="1">
      <alignment horizontal="center" vertical="center" shrinkToFit="1"/>
    </xf>
    <xf numFmtId="0" fontId="16" fillId="0" borderId="3" xfId="24" applyFont="1" applyBorder="1" applyAlignment="1">
      <alignment horizontal="center" vertical="center" wrapText="1"/>
    </xf>
    <xf numFmtId="0" fontId="16" fillId="0" borderId="3" xfId="24" applyFont="1" applyBorder="1" applyAlignment="1">
      <alignment horizontal="center" vertical="center" wrapText="1"/>
    </xf>
    <xf numFmtId="49" fontId="16" fillId="0" borderId="0" xfId="24" applyNumberFormat="1" applyFont="1" applyBorder="1" applyAlignment="1">
      <alignment vertical="center"/>
    </xf>
    <xf numFmtId="3" fontId="18" fillId="0" borderId="3" xfId="24" applyNumberFormat="1" applyFont="1" applyFill="1" applyBorder="1" applyAlignment="1">
      <alignment vertical="center" wrapText="1" shrinkToFit="1"/>
    </xf>
    <xf numFmtId="3" fontId="16" fillId="0" borderId="3" xfId="0" applyNumberFormat="1" applyFont="1" applyFill="1" applyBorder="1" applyAlignment="1">
      <alignment horizontal="center" vertical="center" shrinkToFit="1"/>
    </xf>
    <xf numFmtId="41" fontId="16" fillId="0" borderId="3" xfId="0" applyNumberFormat="1" applyFont="1" applyFill="1" applyBorder="1" applyAlignment="1">
      <alignment horizontal="center" vertical="center" shrinkToFit="1"/>
    </xf>
    <xf numFmtId="184" fontId="16" fillId="0" borderId="3" xfId="18" applyNumberFormat="1" applyFont="1" applyFill="1" applyBorder="1" applyAlignment="1">
      <alignment horizontal="center" vertical="center" shrinkToFit="1"/>
    </xf>
    <xf numFmtId="41" fontId="16" fillId="0" borderId="3" xfId="18" applyFont="1" applyFill="1" applyBorder="1" applyAlignment="1">
      <alignment horizontal="center" vertical="center" shrinkToFit="1"/>
    </xf>
    <xf numFmtId="3" fontId="16" fillId="0" borderId="0" xfId="24" applyNumberFormat="1" applyFont="1" applyBorder="1" applyAlignment="1">
      <alignment vertical="center" wrapText="1"/>
    </xf>
    <xf numFmtId="0" fontId="16" fillId="0" borderId="3" xfId="24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shrinkToFit="1"/>
    </xf>
    <xf numFmtId="0" fontId="16" fillId="0" borderId="3" xfId="24" applyFont="1" applyBorder="1" applyAlignment="1">
      <alignment horizontal="center" vertical="center" wrapText="1"/>
    </xf>
    <xf numFmtId="184" fontId="16" fillId="0" borderId="3" xfId="18" applyNumberFormat="1" applyFont="1" applyBorder="1" applyAlignment="1">
      <alignment horizontal="center" vertical="center" shrinkToFit="1"/>
    </xf>
    <xf numFmtId="41" fontId="16" fillId="0" borderId="3" xfId="18" applyFont="1" applyBorder="1" applyAlignment="1">
      <alignment horizontal="center" vertical="center" shrinkToFit="1"/>
    </xf>
    <xf numFmtId="184" fontId="16" fillId="0" borderId="3" xfId="18" applyNumberFormat="1" applyFont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 shrinkToFit="1"/>
    </xf>
    <xf numFmtId="41" fontId="16" fillId="0" borderId="3" xfId="18" applyFont="1" applyBorder="1" applyAlignment="1">
      <alignment horizontal="center" vertical="center" shrinkToFit="1"/>
    </xf>
    <xf numFmtId="0" fontId="16" fillId="0" borderId="3" xfId="24" applyFont="1" applyBorder="1" applyAlignment="1">
      <alignment horizontal="center" vertical="center" wrapText="1"/>
    </xf>
    <xf numFmtId="49" fontId="16" fillId="0" borderId="0" xfId="24" applyNumberFormat="1" applyFont="1" applyFill="1" applyBorder="1" applyAlignment="1">
      <alignment vertical="center"/>
    </xf>
    <xf numFmtId="49" fontId="19" fillId="0" borderId="0" xfId="24" applyNumberFormat="1" applyFont="1" applyAlignment="1">
      <alignment vertical="center"/>
    </xf>
    <xf numFmtId="3" fontId="17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3" fontId="16" fillId="0" borderId="3" xfId="24" applyNumberFormat="1" applyFont="1" applyBorder="1" applyAlignment="1">
      <alignment horizontal="center" vertical="center" shrinkToFit="1"/>
    </xf>
    <xf numFmtId="3" fontId="17" fillId="0" borderId="0" xfId="24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shrinkToFit="1"/>
    </xf>
    <xf numFmtId="3" fontId="16" fillId="0" borderId="3" xfId="24" applyNumberFormat="1" applyFont="1" applyBorder="1" applyAlignment="1">
      <alignment horizontal="center" vertical="center" wrapText="1"/>
    </xf>
    <xf numFmtId="0" fontId="16" fillId="0" borderId="3" xfId="24" applyFont="1" applyBorder="1" applyAlignment="1">
      <alignment horizontal="center" vertical="center" wrapText="1"/>
    </xf>
    <xf numFmtId="176" fontId="16" fillId="0" borderId="3" xfId="24" applyNumberFormat="1" applyFont="1" applyBorder="1" applyAlignment="1">
      <alignment horizontal="center" vertical="center" wrapText="1"/>
    </xf>
    <xf numFmtId="176" fontId="16" fillId="0" borderId="3" xfId="24" applyNumberFormat="1" applyFont="1" applyBorder="1" applyAlignment="1">
      <alignment vertical="center" wrapText="1"/>
    </xf>
    <xf numFmtId="41" fontId="16" fillId="0" borderId="13" xfId="18" applyFont="1" applyBorder="1" applyAlignment="1">
      <alignment horizontal="center" vertical="center" shrinkToFit="1"/>
    </xf>
    <xf numFmtId="41" fontId="16" fillId="0" borderId="9" xfId="18" applyFont="1" applyBorder="1" applyAlignment="1">
      <alignment horizontal="center" vertical="center" shrinkToFit="1"/>
    </xf>
    <xf numFmtId="3" fontId="16" fillId="0" borderId="7" xfId="0" applyNumberFormat="1" applyFont="1" applyBorder="1" applyAlignment="1">
      <alignment horizontal="right" vertical="center" shrinkToFit="1"/>
    </xf>
    <xf numFmtId="0" fontId="16" fillId="0" borderId="8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3" fontId="16" fillId="0" borderId="12" xfId="24" applyNumberFormat="1" applyFont="1" applyBorder="1" applyAlignment="1">
      <alignment horizontal="center" vertical="center" shrinkToFit="1"/>
    </xf>
    <xf numFmtId="3" fontId="16" fillId="0" borderId="11" xfId="24" applyNumberFormat="1" applyFont="1" applyBorder="1" applyAlignment="1">
      <alignment horizontal="center" vertical="center" shrinkToFit="1"/>
    </xf>
    <xf numFmtId="3" fontId="16" fillId="0" borderId="7" xfId="24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center" vertical="center" wrapText="1"/>
    </xf>
    <xf numFmtId="184" fontId="16" fillId="0" borderId="3" xfId="18" applyNumberFormat="1" applyFont="1" applyBorder="1" applyAlignment="1">
      <alignment horizontal="center" vertical="center" wrapText="1" shrinkToFit="1"/>
    </xf>
    <xf numFmtId="184" fontId="16" fillId="0" borderId="3" xfId="18" applyNumberFormat="1" applyFont="1" applyBorder="1" applyAlignment="1">
      <alignment horizontal="center" vertical="center" shrinkToFit="1"/>
    </xf>
    <xf numFmtId="0" fontId="16" fillId="0" borderId="13" xfId="0" applyFont="1" applyBorder="1" applyAlignment="1">
      <alignment horizontal="center" vertical="center" shrinkToFit="1"/>
    </xf>
    <xf numFmtId="0" fontId="16" fillId="0" borderId="9" xfId="0" applyFont="1" applyBorder="1" applyAlignment="1">
      <alignment horizontal="center" vertical="center" shrinkToFit="1"/>
    </xf>
    <xf numFmtId="41" fontId="16" fillId="0" borderId="3" xfId="18" applyFont="1" applyBorder="1" applyAlignment="1">
      <alignment horizontal="center" vertical="center" shrinkToFit="1"/>
    </xf>
  </cellXfs>
  <cellStyles count="28">
    <cellStyle name="category" xfId="1"/>
    <cellStyle name="Grey" xfId="2"/>
    <cellStyle name="HEADER" xfId="3"/>
    <cellStyle name="Header1" xfId="4"/>
    <cellStyle name="Header2" xfId="5"/>
    <cellStyle name="Input [yellow]" xfId="6"/>
    <cellStyle name="Model" xfId="7"/>
    <cellStyle name="Normal - Style1" xfId="8"/>
    <cellStyle name="Percent [2]" xfId="9"/>
    <cellStyle name="subhead" xfId="10"/>
    <cellStyle name="UM" xfId="11"/>
    <cellStyle name="고정소숫점" xfId="12"/>
    <cellStyle name="고정출력1" xfId="13"/>
    <cellStyle name="고정출력2" xfId="14"/>
    <cellStyle name="날짜" xfId="15"/>
    <cellStyle name="달러" xfId="16"/>
    <cellStyle name="숫자(R)" xfId="17"/>
    <cellStyle name="쉼표 [0]" xfId="18" builtinId="6"/>
    <cellStyle name="자리수" xfId="19"/>
    <cellStyle name="자리수0" xfId="20"/>
    <cellStyle name="콤마 [0]_(type)총괄" xfId="21"/>
    <cellStyle name="콤마_(type)총괄" xfId="22"/>
    <cellStyle name="퍼센트" xfId="23"/>
    <cellStyle name="표준" xfId="0" builtinId="0"/>
    <cellStyle name="표준_2000보상금" xfId="24"/>
    <cellStyle name="합산" xfId="25"/>
    <cellStyle name="화폐기호" xfId="26"/>
    <cellStyle name="화폐기호0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showGridLines="0" showRowColHeaders="0" showZeros="0" showOutlineSymbols="0" topLeftCell="B50690" zoomScaleNormal="55" zoomScaleSheetLayoutView="4" workbookViewId="0"/>
  </sheetViews>
  <sheetFormatPr defaultRowHeight="13.5"/>
  <sheetData/>
  <phoneticPr fontId="12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0"/>
  </sheetPr>
  <dimension ref="A1:AL132"/>
  <sheetViews>
    <sheetView showZeros="0" tabSelected="1" view="pageBreakPreview" zoomScaleNormal="100" zoomScaleSheetLayoutView="100" workbookViewId="0">
      <pane xSplit="7" ySplit="4" topLeftCell="H5" activePane="bottomRight" state="frozen"/>
      <selection activeCell="C14" sqref="C14"/>
      <selection pane="topRight" activeCell="C14" sqref="C14"/>
      <selection pane="bottomLeft" activeCell="C14" sqref="C14"/>
      <selection pane="bottomRight" activeCell="M23" sqref="M23"/>
    </sheetView>
  </sheetViews>
  <sheetFormatPr defaultColWidth="8" defaultRowHeight="20.100000000000001" customHeight="1"/>
  <cols>
    <col min="1" max="1" width="4.21875" style="2" customWidth="1"/>
    <col min="2" max="2" width="4.44140625" style="3" customWidth="1"/>
    <col min="3" max="3" width="4.88671875" style="3" customWidth="1"/>
    <col min="4" max="4" width="6" style="24" customWidth="1"/>
    <col min="5" max="5" width="6" style="3" customWidth="1"/>
    <col min="6" max="6" width="4.44140625" style="2" customWidth="1"/>
    <col min="7" max="7" width="6.44140625" style="15" customWidth="1"/>
    <col min="8" max="8" width="6.44140625" style="1" customWidth="1"/>
    <col min="9" max="10" width="7.21875" style="5" hidden="1" customWidth="1"/>
    <col min="11" max="11" width="7.21875" style="2" hidden="1" customWidth="1"/>
    <col min="12" max="12" width="9.6640625" style="6" hidden="1" customWidth="1"/>
    <col min="13" max="13" width="23.77734375" style="6" customWidth="1"/>
    <col min="14" max="14" width="7.88671875" style="24" customWidth="1"/>
    <col min="15" max="15" width="19.44140625" style="33" customWidth="1"/>
    <col min="16" max="16" width="11.6640625" style="30" customWidth="1"/>
    <col min="17" max="17" width="9.5546875" style="2" customWidth="1"/>
    <col min="18" max="18" width="3.77734375" style="2" hidden="1" customWidth="1"/>
    <col min="19" max="19" width="4.21875" style="2" hidden="1" customWidth="1"/>
    <col min="20" max="20" width="4.88671875" style="5" hidden="1" customWidth="1"/>
    <col min="21" max="21" width="6.77734375" style="5" hidden="1" customWidth="1"/>
    <col min="22" max="22" width="7.109375" style="5" hidden="1" customWidth="1"/>
    <col min="23" max="23" width="4.21875" style="5" hidden="1" customWidth="1"/>
    <col min="24" max="24" width="5.88671875" style="5" hidden="1" customWidth="1"/>
    <col min="25" max="25" width="5.77734375" style="27" hidden="1" customWidth="1"/>
    <col min="26" max="26" width="7.44140625" style="5" hidden="1" customWidth="1"/>
    <col min="27" max="27" width="10" style="5" hidden="1" customWidth="1"/>
    <col min="28" max="28" width="6.44140625" style="5" hidden="1" customWidth="1"/>
    <col min="29" max="29" width="9.6640625" style="5" hidden="1" customWidth="1"/>
    <col min="30" max="30" width="23.44140625" style="5" hidden="1" customWidth="1"/>
    <col min="31" max="31" width="8.44140625" style="5" hidden="1" customWidth="1"/>
    <col min="32" max="32" width="6.33203125" style="5" hidden="1" customWidth="1"/>
    <col min="33" max="33" width="5.5546875" style="5" hidden="1" customWidth="1"/>
    <col min="34" max="34" width="7" style="5" hidden="1" customWidth="1"/>
    <col min="35" max="35" width="8" style="2" customWidth="1"/>
    <col min="36" max="36" width="15.109375" style="2" customWidth="1"/>
    <col min="37" max="37" width="9.77734375" style="2" bestFit="1" customWidth="1"/>
    <col min="38" max="38" width="8" style="2"/>
    <col min="39" max="39" width="12.21875" style="2" customWidth="1"/>
    <col min="40" max="16384" width="8" style="2"/>
  </cols>
  <sheetData>
    <row r="1" spans="1:38" ht="31.5" customHeight="1">
      <c r="A1" s="98" t="s">
        <v>62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5" t="str">
        <f>A1</f>
        <v>토 지   조 서</v>
      </c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</row>
    <row r="2" spans="1:38" s="19" customFormat="1" ht="16.5" customHeight="1">
      <c r="A2" s="13" t="s">
        <v>40</v>
      </c>
      <c r="B2" s="42"/>
      <c r="C2" s="43"/>
      <c r="D2" s="44"/>
      <c r="E2" s="43"/>
      <c r="F2" s="43"/>
      <c r="G2" s="45"/>
      <c r="H2" s="43"/>
      <c r="I2" s="46"/>
      <c r="J2" s="46"/>
      <c r="K2" s="47"/>
      <c r="L2" s="48"/>
      <c r="M2" s="112"/>
      <c r="N2" s="112"/>
      <c r="O2" s="112"/>
      <c r="P2" s="112"/>
      <c r="Q2" s="112"/>
      <c r="R2" s="13" t="str">
        <f>A2</f>
        <v>○ 공사명 : 풍양면 버스정류소 옆 도시계획도로(소3-21) 개설공사</v>
      </c>
      <c r="S2" s="42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106">
        <f>M2</f>
        <v>0</v>
      </c>
      <c r="AF2" s="106"/>
      <c r="AG2" s="106"/>
      <c r="AH2" s="106"/>
    </row>
    <row r="3" spans="1:38" s="17" customFormat="1" ht="22.5" customHeight="1">
      <c r="A3" s="100" t="s">
        <v>27</v>
      </c>
      <c r="B3" s="97" t="s">
        <v>1</v>
      </c>
      <c r="C3" s="97"/>
      <c r="D3" s="97"/>
      <c r="E3" s="97"/>
      <c r="F3" s="16" t="s">
        <v>7</v>
      </c>
      <c r="G3" s="104" t="s">
        <v>10</v>
      </c>
      <c r="H3" s="102" t="s">
        <v>61</v>
      </c>
      <c r="I3" s="110" t="s">
        <v>8</v>
      </c>
      <c r="J3" s="111"/>
      <c r="K3" s="110" t="s">
        <v>9</v>
      </c>
      <c r="L3" s="111"/>
      <c r="M3" s="97" t="s">
        <v>2</v>
      </c>
      <c r="N3" s="97"/>
      <c r="O3" s="97" t="s">
        <v>63</v>
      </c>
      <c r="P3" s="97"/>
      <c r="Q3" s="97" t="s">
        <v>11</v>
      </c>
      <c r="R3" s="113" t="s">
        <v>26</v>
      </c>
      <c r="S3" s="107" t="s">
        <v>12</v>
      </c>
      <c r="T3" s="108"/>
      <c r="U3" s="108"/>
      <c r="V3" s="109"/>
      <c r="W3" s="99" t="s">
        <v>31</v>
      </c>
      <c r="X3" s="116" t="s">
        <v>10</v>
      </c>
      <c r="Y3" s="114" t="s">
        <v>32</v>
      </c>
      <c r="Z3" s="118" t="s">
        <v>13</v>
      </c>
      <c r="AA3" s="118" t="s">
        <v>14</v>
      </c>
      <c r="AB3" s="118" t="s">
        <v>15</v>
      </c>
      <c r="AC3" s="118"/>
      <c r="AD3" s="99" t="s">
        <v>16</v>
      </c>
      <c r="AE3" s="99"/>
      <c r="AF3" s="99" t="s">
        <v>17</v>
      </c>
      <c r="AG3" s="99"/>
      <c r="AH3" s="99" t="s">
        <v>33</v>
      </c>
    </row>
    <row r="4" spans="1:38" s="17" customFormat="1" ht="27" customHeight="1">
      <c r="A4" s="101"/>
      <c r="B4" s="12" t="s">
        <v>0</v>
      </c>
      <c r="C4" s="12" t="s">
        <v>3</v>
      </c>
      <c r="D4" s="22" t="s">
        <v>18</v>
      </c>
      <c r="E4" s="18" t="s">
        <v>25</v>
      </c>
      <c r="F4" s="12" t="s">
        <v>35</v>
      </c>
      <c r="G4" s="105"/>
      <c r="H4" s="103"/>
      <c r="I4" s="12" t="s">
        <v>37</v>
      </c>
      <c r="J4" s="12" t="s">
        <v>38</v>
      </c>
      <c r="K4" s="12" t="s">
        <v>4</v>
      </c>
      <c r="L4" s="31" t="s">
        <v>5</v>
      </c>
      <c r="M4" s="12" t="s">
        <v>19</v>
      </c>
      <c r="N4" s="12" t="s">
        <v>6</v>
      </c>
      <c r="O4" s="12" t="s">
        <v>19</v>
      </c>
      <c r="P4" s="12" t="s">
        <v>6</v>
      </c>
      <c r="Q4" s="97"/>
      <c r="R4" s="113"/>
      <c r="S4" s="7" t="s">
        <v>20</v>
      </c>
      <c r="T4" s="8" t="s">
        <v>21</v>
      </c>
      <c r="U4" s="25" t="s">
        <v>30</v>
      </c>
      <c r="V4" s="25" t="s">
        <v>34</v>
      </c>
      <c r="W4" s="99"/>
      <c r="X4" s="117"/>
      <c r="Y4" s="115"/>
      <c r="Z4" s="118"/>
      <c r="AA4" s="118"/>
      <c r="AB4" s="21" t="s">
        <v>22</v>
      </c>
      <c r="AC4" s="21" t="s">
        <v>23</v>
      </c>
      <c r="AD4" s="8" t="s">
        <v>24</v>
      </c>
      <c r="AE4" s="8" t="s">
        <v>28</v>
      </c>
      <c r="AF4" s="8" t="s">
        <v>36</v>
      </c>
      <c r="AG4" s="8" t="s">
        <v>29</v>
      </c>
      <c r="AH4" s="99"/>
    </row>
    <row r="5" spans="1:38" s="19" customFormat="1" ht="137.25" customHeight="1">
      <c r="A5" s="71">
        <v>1</v>
      </c>
      <c r="B5" s="63" t="s">
        <v>41</v>
      </c>
      <c r="C5" s="63" t="s">
        <v>42</v>
      </c>
      <c r="D5" s="52" t="s">
        <v>43</v>
      </c>
      <c r="E5" s="20"/>
      <c r="F5" s="20" t="s">
        <v>50</v>
      </c>
      <c r="G5" s="53">
        <v>996</v>
      </c>
      <c r="H5" s="29">
        <v>10</v>
      </c>
      <c r="I5" s="11"/>
      <c r="J5" s="11"/>
      <c r="K5" s="11">
        <f t="shared" ref="K5" si="0">(I5+J5)/2</f>
        <v>0</v>
      </c>
      <c r="L5" s="62">
        <f t="shared" ref="L5" si="1">H5*K5</f>
        <v>0</v>
      </c>
      <c r="M5" s="68" t="s">
        <v>70</v>
      </c>
      <c r="N5" s="69" t="s">
        <v>76</v>
      </c>
      <c r="O5" s="68"/>
      <c r="P5" s="69"/>
      <c r="Q5" s="28" t="s">
        <v>56</v>
      </c>
      <c r="R5" s="9">
        <f t="shared" ref="R5:W6" si="2">A5</f>
        <v>1</v>
      </c>
      <c r="S5" s="9" t="str">
        <f t="shared" si="2"/>
        <v>풍양</v>
      </c>
      <c r="T5" s="9" t="str">
        <f t="shared" si="2"/>
        <v>낙상</v>
      </c>
      <c r="U5" s="9" t="str">
        <f t="shared" si="2"/>
        <v>89-13</v>
      </c>
      <c r="V5" s="9">
        <f t="shared" si="2"/>
        <v>0</v>
      </c>
      <c r="W5" s="9" t="str">
        <f t="shared" si="2"/>
        <v>전</v>
      </c>
      <c r="X5" s="26">
        <f t="shared" ref="X5:X15" si="3">G5</f>
        <v>996</v>
      </c>
      <c r="Y5" s="73">
        <f t="shared" ref="Y5:Y15" si="4">H5</f>
        <v>10</v>
      </c>
      <c r="Z5" s="74">
        <f t="shared" ref="Z5:Z15" si="5">K5</f>
        <v>0</v>
      </c>
      <c r="AA5" s="74">
        <f t="shared" ref="AA5:AA15" si="6">L5</f>
        <v>0</v>
      </c>
      <c r="AB5" s="10"/>
      <c r="AC5" s="10"/>
      <c r="AD5" s="8"/>
      <c r="AE5" s="32"/>
      <c r="AF5" s="8"/>
      <c r="AG5" s="8"/>
      <c r="AH5" s="8"/>
      <c r="AI5" s="77"/>
      <c r="AJ5" s="83"/>
      <c r="AK5" s="77"/>
      <c r="AL5" s="77"/>
    </row>
    <row r="6" spans="1:38" s="19" customFormat="1" ht="137.25" customHeight="1">
      <c r="A6" s="75">
        <v>2</v>
      </c>
      <c r="B6" s="63" t="s">
        <v>41</v>
      </c>
      <c r="C6" s="63" t="s">
        <v>42</v>
      </c>
      <c r="D6" s="64" t="s">
        <v>44</v>
      </c>
      <c r="E6" s="64"/>
      <c r="F6" s="64" t="s">
        <v>51</v>
      </c>
      <c r="G6" s="65">
        <v>2797</v>
      </c>
      <c r="H6" s="66">
        <v>260</v>
      </c>
      <c r="I6" s="11"/>
      <c r="J6" s="11"/>
      <c r="K6" s="11">
        <f t="shared" ref="K6:K14" si="7">(I6+J6)/2</f>
        <v>0</v>
      </c>
      <c r="L6" s="62">
        <f t="shared" ref="L6:L14" si="8">H6*K6</f>
        <v>0</v>
      </c>
      <c r="M6" s="68" t="s">
        <v>71</v>
      </c>
      <c r="N6" s="69" t="s">
        <v>77</v>
      </c>
      <c r="O6" s="68"/>
      <c r="P6" s="69"/>
      <c r="Q6" s="28" t="s">
        <v>57</v>
      </c>
      <c r="R6" s="9">
        <f t="shared" si="2"/>
        <v>2</v>
      </c>
      <c r="S6" s="9" t="str">
        <f t="shared" si="2"/>
        <v>풍양</v>
      </c>
      <c r="T6" s="9" t="str">
        <f t="shared" si="2"/>
        <v>낙상</v>
      </c>
      <c r="U6" s="9" t="str">
        <f t="shared" si="2"/>
        <v>89-10</v>
      </c>
      <c r="V6" s="9">
        <f t="shared" si="2"/>
        <v>0</v>
      </c>
      <c r="W6" s="9" t="str">
        <f t="shared" si="2"/>
        <v>묘</v>
      </c>
      <c r="X6" s="26">
        <f t="shared" si="3"/>
        <v>2797</v>
      </c>
      <c r="Y6" s="73">
        <f t="shared" si="4"/>
        <v>260</v>
      </c>
      <c r="Z6" s="74">
        <f t="shared" si="5"/>
        <v>0</v>
      </c>
      <c r="AA6" s="74">
        <f t="shared" si="6"/>
        <v>0</v>
      </c>
      <c r="AB6" s="10"/>
      <c r="AC6" s="10"/>
      <c r="AD6" s="70"/>
      <c r="AE6" s="32"/>
      <c r="AF6" s="70"/>
      <c r="AG6" s="70"/>
      <c r="AH6" s="70"/>
      <c r="AI6" s="77"/>
      <c r="AJ6" s="83"/>
      <c r="AK6" s="77"/>
      <c r="AL6" s="77"/>
    </row>
    <row r="7" spans="1:38" s="19" customFormat="1" ht="36" customHeight="1">
      <c r="A7" s="86">
        <v>3</v>
      </c>
      <c r="B7" s="63" t="s">
        <v>41</v>
      </c>
      <c r="C7" s="63" t="s">
        <v>42</v>
      </c>
      <c r="D7" s="64" t="s">
        <v>45</v>
      </c>
      <c r="E7" s="64"/>
      <c r="F7" s="64" t="s">
        <v>52</v>
      </c>
      <c r="G7" s="65">
        <v>564</v>
      </c>
      <c r="H7" s="66">
        <v>145</v>
      </c>
      <c r="I7" s="11"/>
      <c r="J7" s="11"/>
      <c r="K7" s="11">
        <f t="shared" si="7"/>
        <v>0</v>
      </c>
      <c r="L7" s="62">
        <f t="shared" si="8"/>
        <v>0</v>
      </c>
      <c r="M7" s="68" t="s">
        <v>72</v>
      </c>
      <c r="N7" s="69" t="s">
        <v>78</v>
      </c>
      <c r="O7" s="68" t="s">
        <v>64</v>
      </c>
      <c r="P7" s="69" t="s">
        <v>65</v>
      </c>
      <c r="Q7" s="72"/>
      <c r="R7" s="9"/>
      <c r="S7" s="9"/>
      <c r="T7" s="9"/>
      <c r="U7" s="9"/>
      <c r="V7" s="9"/>
      <c r="W7" s="9"/>
      <c r="X7" s="26"/>
      <c r="Y7" s="87"/>
      <c r="Z7" s="88"/>
      <c r="AA7" s="88"/>
      <c r="AB7" s="10"/>
      <c r="AC7" s="10"/>
      <c r="AD7" s="85"/>
      <c r="AE7" s="32"/>
      <c r="AF7" s="85"/>
      <c r="AG7" s="85"/>
      <c r="AH7" s="85"/>
      <c r="AI7" s="77"/>
      <c r="AJ7" s="83"/>
      <c r="AK7" s="77"/>
      <c r="AL7" s="77"/>
    </row>
    <row r="8" spans="1:38" s="19" customFormat="1" ht="36" customHeight="1">
      <c r="A8" s="86">
        <v>4</v>
      </c>
      <c r="B8" s="63" t="s">
        <v>41</v>
      </c>
      <c r="C8" s="63" t="s">
        <v>42</v>
      </c>
      <c r="D8" s="64" t="s">
        <v>46</v>
      </c>
      <c r="E8" s="64"/>
      <c r="F8" s="64" t="s">
        <v>53</v>
      </c>
      <c r="G8" s="65">
        <v>3355</v>
      </c>
      <c r="H8" s="66">
        <v>101</v>
      </c>
      <c r="I8" s="11"/>
      <c r="J8" s="11"/>
      <c r="K8" s="11">
        <f t="shared" si="7"/>
        <v>0</v>
      </c>
      <c r="L8" s="62">
        <f t="shared" si="8"/>
        <v>0</v>
      </c>
      <c r="M8" s="68" t="s">
        <v>73</v>
      </c>
      <c r="N8" s="69" t="s">
        <v>79</v>
      </c>
      <c r="O8" s="68"/>
      <c r="P8" s="69"/>
      <c r="Q8" s="72"/>
      <c r="R8" s="9"/>
      <c r="S8" s="9"/>
      <c r="T8" s="9"/>
      <c r="U8" s="9"/>
      <c r="V8" s="9"/>
      <c r="W8" s="9"/>
      <c r="X8" s="26"/>
      <c r="Y8" s="87"/>
      <c r="Z8" s="88"/>
      <c r="AA8" s="88"/>
      <c r="AB8" s="10"/>
      <c r="AC8" s="10"/>
      <c r="AD8" s="85"/>
      <c r="AE8" s="32"/>
      <c r="AF8" s="85"/>
      <c r="AG8" s="85"/>
      <c r="AH8" s="85"/>
      <c r="AI8" s="77"/>
      <c r="AJ8" s="83"/>
      <c r="AK8" s="77"/>
      <c r="AL8" s="77"/>
    </row>
    <row r="9" spans="1:38" s="19" customFormat="1" ht="36" customHeight="1">
      <c r="A9" s="86">
        <v>5</v>
      </c>
      <c r="B9" s="63" t="s">
        <v>41</v>
      </c>
      <c r="C9" s="63" t="s">
        <v>42</v>
      </c>
      <c r="D9" s="64" t="s">
        <v>47</v>
      </c>
      <c r="E9" s="64"/>
      <c r="F9" s="64" t="s">
        <v>54</v>
      </c>
      <c r="G9" s="65">
        <v>437</v>
      </c>
      <c r="H9" s="66">
        <v>437</v>
      </c>
      <c r="I9" s="11"/>
      <c r="J9" s="11"/>
      <c r="K9" s="11">
        <f t="shared" si="7"/>
        <v>0</v>
      </c>
      <c r="L9" s="62">
        <f t="shared" si="8"/>
        <v>0</v>
      </c>
      <c r="M9" s="68"/>
      <c r="N9" s="69" t="s">
        <v>58</v>
      </c>
      <c r="O9" s="68"/>
      <c r="P9" s="69"/>
      <c r="Q9" s="72"/>
      <c r="R9" s="9"/>
      <c r="S9" s="9"/>
      <c r="T9" s="9"/>
      <c r="U9" s="9"/>
      <c r="V9" s="9"/>
      <c r="W9" s="9"/>
      <c r="X9" s="26"/>
      <c r="Y9" s="87"/>
      <c r="Z9" s="88"/>
      <c r="AA9" s="88"/>
      <c r="AB9" s="10"/>
      <c r="AC9" s="10"/>
      <c r="AD9" s="85"/>
      <c r="AE9" s="32"/>
      <c r="AF9" s="85"/>
      <c r="AG9" s="85"/>
      <c r="AH9" s="85"/>
      <c r="AI9" s="77"/>
      <c r="AJ9" s="83"/>
      <c r="AK9" s="77"/>
      <c r="AL9" s="77"/>
    </row>
    <row r="10" spans="1:38" s="19" customFormat="1" ht="36" customHeight="1">
      <c r="A10" s="92">
        <v>6</v>
      </c>
      <c r="B10" s="63" t="s">
        <v>41</v>
      </c>
      <c r="C10" s="63" t="s">
        <v>42</v>
      </c>
      <c r="D10" s="64" t="s">
        <v>59</v>
      </c>
      <c r="E10" s="64"/>
      <c r="F10" s="64" t="s">
        <v>60</v>
      </c>
      <c r="G10" s="65">
        <v>530</v>
      </c>
      <c r="H10" s="66">
        <v>11</v>
      </c>
      <c r="I10" s="11"/>
      <c r="J10" s="11"/>
      <c r="K10" s="11"/>
      <c r="L10" s="62"/>
      <c r="M10" s="68" t="s">
        <v>74</v>
      </c>
      <c r="N10" s="69" t="s">
        <v>80</v>
      </c>
      <c r="O10" s="68" t="s">
        <v>66</v>
      </c>
      <c r="P10" s="69" t="s">
        <v>67</v>
      </c>
      <c r="Q10" s="72"/>
      <c r="R10" s="9"/>
      <c r="S10" s="9"/>
      <c r="T10" s="9"/>
      <c r="U10" s="9"/>
      <c r="V10" s="9"/>
      <c r="W10" s="9"/>
      <c r="X10" s="26"/>
      <c r="Y10" s="89"/>
      <c r="Z10" s="91"/>
      <c r="AA10" s="91"/>
      <c r="AB10" s="10"/>
      <c r="AC10" s="10"/>
      <c r="AD10" s="90"/>
      <c r="AE10" s="32"/>
      <c r="AF10" s="90"/>
      <c r="AG10" s="90"/>
      <c r="AH10" s="90"/>
      <c r="AI10" s="77"/>
      <c r="AJ10" s="83"/>
      <c r="AK10" s="77"/>
      <c r="AL10" s="77"/>
    </row>
    <row r="11" spans="1:38" s="19" customFormat="1" ht="36" customHeight="1">
      <c r="A11" s="92">
        <v>7</v>
      </c>
      <c r="B11" s="63" t="s">
        <v>41</v>
      </c>
      <c r="C11" s="63" t="s">
        <v>42</v>
      </c>
      <c r="D11" s="64" t="s">
        <v>48</v>
      </c>
      <c r="E11" s="64"/>
      <c r="F11" s="64" t="s">
        <v>55</v>
      </c>
      <c r="G11" s="65">
        <v>2678</v>
      </c>
      <c r="H11" s="66">
        <v>250</v>
      </c>
      <c r="I11" s="11"/>
      <c r="J11" s="11"/>
      <c r="K11" s="11">
        <f t="shared" si="7"/>
        <v>0</v>
      </c>
      <c r="L11" s="62">
        <f t="shared" si="8"/>
        <v>0</v>
      </c>
      <c r="M11" s="68" t="s">
        <v>72</v>
      </c>
      <c r="N11" s="69" t="s">
        <v>81</v>
      </c>
      <c r="O11" s="68" t="s">
        <v>68</v>
      </c>
      <c r="P11" s="69" t="s">
        <v>69</v>
      </c>
      <c r="Q11" s="72"/>
      <c r="R11" s="9"/>
      <c r="S11" s="9"/>
      <c r="T11" s="9"/>
      <c r="U11" s="9"/>
      <c r="V11" s="9"/>
      <c r="W11" s="9"/>
      <c r="X11" s="26"/>
      <c r="Y11" s="87"/>
      <c r="Z11" s="88"/>
      <c r="AA11" s="88"/>
      <c r="AB11" s="10"/>
      <c r="AC11" s="10"/>
      <c r="AD11" s="85"/>
      <c r="AE11" s="32"/>
      <c r="AF11" s="85"/>
      <c r="AG11" s="85"/>
      <c r="AH11" s="85"/>
      <c r="AI11" s="77"/>
      <c r="AJ11" s="83"/>
      <c r="AK11" s="77"/>
      <c r="AL11" s="77"/>
    </row>
    <row r="12" spans="1:38" s="19" customFormat="1" ht="36" customHeight="1">
      <c r="A12" s="92">
        <v>8</v>
      </c>
      <c r="B12" s="63" t="s">
        <v>41</v>
      </c>
      <c r="C12" s="63" t="s">
        <v>42</v>
      </c>
      <c r="D12" s="64" t="s">
        <v>49</v>
      </c>
      <c r="E12" s="64"/>
      <c r="F12" s="64" t="s">
        <v>55</v>
      </c>
      <c r="G12" s="65">
        <v>45</v>
      </c>
      <c r="H12" s="66">
        <v>2</v>
      </c>
      <c r="I12" s="11"/>
      <c r="J12" s="11"/>
      <c r="K12" s="11">
        <f t="shared" si="7"/>
        <v>0</v>
      </c>
      <c r="L12" s="62">
        <f t="shared" si="8"/>
        <v>0</v>
      </c>
      <c r="M12" s="68" t="s">
        <v>72</v>
      </c>
      <c r="N12" s="69" t="s">
        <v>75</v>
      </c>
      <c r="O12" s="68"/>
      <c r="P12" s="69"/>
      <c r="Q12" s="72"/>
      <c r="R12" s="9"/>
      <c r="S12" s="9"/>
      <c r="T12" s="9"/>
      <c r="U12" s="9"/>
      <c r="V12" s="9"/>
      <c r="W12" s="9"/>
      <c r="X12" s="26"/>
      <c r="Y12" s="87"/>
      <c r="Z12" s="88"/>
      <c r="AA12" s="88"/>
      <c r="AB12" s="10"/>
      <c r="AC12" s="10"/>
      <c r="AD12" s="85"/>
      <c r="AE12" s="32"/>
      <c r="AF12" s="85"/>
      <c r="AG12" s="85"/>
      <c r="AH12" s="85"/>
      <c r="AI12" s="77"/>
      <c r="AJ12" s="83"/>
      <c r="AK12" s="77"/>
      <c r="AL12" s="77"/>
    </row>
    <row r="13" spans="1:38" s="61" customFormat="1" ht="43.5" customHeight="1">
      <c r="A13" s="84"/>
      <c r="B13" s="63"/>
      <c r="C13" s="63"/>
      <c r="D13" s="64"/>
      <c r="E13" s="64"/>
      <c r="F13" s="64"/>
      <c r="G13" s="65"/>
      <c r="H13" s="66"/>
      <c r="I13" s="67"/>
      <c r="J13" s="67"/>
      <c r="K13" s="11">
        <f t="shared" si="7"/>
        <v>0</v>
      </c>
      <c r="L13" s="62">
        <f t="shared" si="8"/>
        <v>0</v>
      </c>
      <c r="M13" s="68"/>
      <c r="N13" s="69"/>
      <c r="O13" s="68"/>
      <c r="P13" s="69"/>
      <c r="Q13" s="78"/>
      <c r="R13" s="79"/>
      <c r="S13" s="79"/>
      <c r="T13" s="79"/>
      <c r="U13" s="79"/>
      <c r="V13" s="79"/>
      <c r="W13" s="79"/>
      <c r="X13" s="80"/>
      <c r="Y13" s="81"/>
      <c r="Z13" s="82"/>
      <c r="AA13" s="82"/>
      <c r="AB13" s="59"/>
      <c r="AC13" s="59"/>
      <c r="AD13" s="14"/>
      <c r="AE13" s="60"/>
      <c r="AF13" s="14"/>
      <c r="AG13" s="14"/>
      <c r="AH13" s="14"/>
      <c r="AI13" s="77"/>
      <c r="AK13" s="93"/>
      <c r="AL13" s="93"/>
    </row>
    <row r="14" spans="1:38" s="19" customFormat="1" ht="43.5" customHeight="1">
      <c r="A14" s="76"/>
      <c r="B14" s="63"/>
      <c r="C14" s="63"/>
      <c r="D14" s="64"/>
      <c r="E14" s="64"/>
      <c r="F14" s="64"/>
      <c r="G14" s="65"/>
      <c r="H14" s="66"/>
      <c r="I14" s="11"/>
      <c r="J14" s="11"/>
      <c r="K14" s="11">
        <f t="shared" si="7"/>
        <v>0</v>
      </c>
      <c r="L14" s="62">
        <f t="shared" si="8"/>
        <v>0</v>
      </c>
      <c r="M14" s="68"/>
      <c r="N14" s="69"/>
      <c r="O14" s="68"/>
      <c r="P14" s="69"/>
      <c r="Q14" s="72"/>
      <c r="R14" s="9">
        <f t="shared" ref="R14:W15" si="9">A14</f>
        <v>0</v>
      </c>
      <c r="S14" s="9">
        <f t="shared" si="9"/>
        <v>0</v>
      </c>
      <c r="T14" s="9">
        <f t="shared" si="9"/>
        <v>0</v>
      </c>
      <c r="U14" s="9">
        <f t="shared" si="9"/>
        <v>0</v>
      </c>
      <c r="V14" s="9">
        <f t="shared" si="9"/>
        <v>0</v>
      </c>
      <c r="W14" s="9">
        <f t="shared" si="9"/>
        <v>0</v>
      </c>
      <c r="X14" s="26">
        <f t="shared" si="3"/>
        <v>0</v>
      </c>
      <c r="Y14" s="73">
        <f t="shared" si="4"/>
        <v>0</v>
      </c>
      <c r="Z14" s="74">
        <f t="shared" si="5"/>
        <v>0</v>
      </c>
      <c r="AA14" s="74">
        <f t="shared" si="6"/>
        <v>0</v>
      </c>
      <c r="AB14" s="10"/>
      <c r="AC14" s="10"/>
      <c r="AD14" s="70"/>
      <c r="AE14" s="32"/>
      <c r="AF14" s="70"/>
      <c r="AG14" s="70"/>
      <c r="AH14" s="70"/>
      <c r="AI14" s="77"/>
      <c r="AK14" s="77"/>
      <c r="AL14" s="77"/>
    </row>
    <row r="15" spans="1:38" s="50" customFormat="1" ht="43.5" customHeight="1">
      <c r="A15" s="34" t="s">
        <v>39</v>
      </c>
      <c r="B15" s="35"/>
      <c r="C15" s="35"/>
      <c r="D15" s="36"/>
      <c r="E15" s="51"/>
      <c r="F15" s="51"/>
      <c r="G15" s="37"/>
      <c r="H15" s="38">
        <f>SUM(H5:H14)</f>
        <v>1216</v>
      </c>
      <c r="I15" s="39"/>
      <c r="J15" s="39"/>
      <c r="K15" s="40"/>
      <c r="L15" s="41">
        <f>SUM(L5:L14)</f>
        <v>0</v>
      </c>
      <c r="M15" s="56"/>
      <c r="N15" s="57"/>
      <c r="O15" s="58"/>
      <c r="P15" s="54"/>
      <c r="Q15" s="55"/>
      <c r="R15" s="9" t="str">
        <f t="shared" si="9"/>
        <v>계</v>
      </c>
      <c r="S15" s="9">
        <f t="shared" si="9"/>
        <v>0</v>
      </c>
      <c r="T15" s="9">
        <f t="shared" si="9"/>
        <v>0</v>
      </c>
      <c r="U15" s="9">
        <f t="shared" si="9"/>
        <v>0</v>
      </c>
      <c r="V15" s="9">
        <f t="shared" si="9"/>
        <v>0</v>
      </c>
      <c r="W15" s="9">
        <f t="shared" si="9"/>
        <v>0</v>
      </c>
      <c r="X15" s="26">
        <f t="shared" si="3"/>
        <v>0</v>
      </c>
      <c r="Y15" s="73">
        <f t="shared" si="4"/>
        <v>1216</v>
      </c>
      <c r="Z15" s="74">
        <f t="shared" si="5"/>
        <v>0</v>
      </c>
      <c r="AA15" s="74">
        <f t="shared" si="6"/>
        <v>0</v>
      </c>
      <c r="AB15" s="39"/>
      <c r="AC15" s="39"/>
      <c r="AD15" s="39"/>
      <c r="AE15" s="39"/>
      <c r="AF15" s="39"/>
      <c r="AG15" s="39"/>
      <c r="AH15" s="39"/>
      <c r="AK15" s="94"/>
      <c r="AL15" s="94"/>
    </row>
    <row r="16" spans="1:38" ht="20.100000000000001" customHeight="1">
      <c r="D16" s="23"/>
      <c r="E16" s="4"/>
    </row>
    <row r="17" spans="4:5" ht="20.100000000000001" customHeight="1">
      <c r="D17" s="23"/>
      <c r="E17" s="4"/>
    </row>
    <row r="18" spans="4:5" ht="20.100000000000001" customHeight="1">
      <c r="D18" s="23"/>
      <c r="E18" s="4"/>
    </row>
    <row r="19" spans="4:5" ht="20.100000000000001" customHeight="1">
      <c r="D19" s="23"/>
      <c r="E19" s="4"/>
    </row>
    <row r="20" spans="4:5" ht="20.100000000000001" customHeight="1">
      <c r="D20" s="23"/>
      <c r="E20" s="4"/>
    </row>
    <row r="21" spans="4:5" ht="20.100000000000001" customHeight="1">
      <c r="D21" s="23"/>
      <c r="E21" s="4"/>
    </row>
    <row r="22" spans="4:5" ht="20.100000000000001" customHeight="1">
      <c r="D22" s="23"/>
      <c r="E22" s="4"/>
    </row>
    <row r="23" spans="4:5" ht="20.100000000000001" customHeight="1">
      <c r="D23" s="23"/>
      <c r="E23" s="4"/>
    </row>
    <row r="24" spans="4:5" ht="20.100000000000001" customHeight="1">
      <c r="D24" s="23"/>
      <c r="E24" s="4"/>
    </row>
    <row r="25" spans="4:5" ht="20.100000000000001" customHeight="1">
      <c r="D25" s="23"/>
      <c r="E25" s="4"/>
    </row>
    <row r="26" spans="4:5" ht="20.100000000000001" customHeight="1">
      <c r="D26" s="23"/>
      <c r="E26" s="4"/>
    </row>
    <row r="27" spans="4:5" ht="20.100000000000001" customHeight="1">
      <c r="D27" s="23"/>
      <c r="E27" s="4"/>
    </row>
    <row r="28" spans="4:5" ht="20.100000000000001" customHeight="1">
      <c r="D28" s="23"/>
      <c r="E28" s="4"/>
    </row>
    <row r="29" spans="4:5" ht="20.100000000000001" customHeight="1">
      <c r="D29" s="23"/>
      <c r="E29" s="4"/>
    </row>
    <row r="30" spans="4:5" ht="20.100000000000001" customHeight="1">
      <c r="D30" s="23"/>
      <c r="E30" s="4"/>
    </row>
    <row r="31" spans="4:5" ht="20.100000000000001" customHeight="1">
      <c r="D31" s="23"/>
      <c r="E31" s="4"/>
    </row>
    <row r="32" spans="4:5" ht="20.100000000000001" customHeight="1">
      <c r="D32" s="23"/>
      <c r="E32" s="4"/>
    </row>
    <row r="33" spans="4:5" ht="20.100000000000001" customHeight="1">
      <c r="D33" s="23"/>
      <c r="E33" s="4"/>
    </row>
    <row r="34" spans="4:5" ht="20.100000000000001" customHeight="1">
      <c r="D34" s="23"/>
      <c r="E34" s="4"/>
    </row>
    <row r="35" spans="4:5" ht="20.100000000000001" customHeight="1">
      <c r="D35" s="23"/>
      <c r="E35" s="4"/>
    </row>
    <row r="36" spans="4:5" ht="20.100000000000001" customHeight="1">
      <c r="D36" s="23"/>
      <c r="E36" s="4"/>
    </row>
    <row r="37" spans="4:5" ht="20.100000000000001" customHeight="1">
      <c r="D37" s="23"/>
      <c r="E37" s="4"/>
    </row>
    <row r="38" spans="4:5" ht="20.100000000000001" customHeight="1">
      <c r="D38" s="23"/>
      <c r="E38" s="4"/>
    </row>
    <row r="39" spans="4:5" ht="20.100000000000001" customHeight="1">
      <c r="D39" s="23"/>
      <c r="E39" s="4"/>
    </row>
    <row r="40" spans="4:5" ht="20.100000000000001" customHeight="1">
      <c r="D40" s="23"/>
      <c r="E40" s="4"/>
    </row>
    <row r="41" spans="4:5" ht="20.100000000000001" customHeight="1">
      <c r="D41" s="23"/>
      <c r="E41" s="4"/>
    </row>
    <row r="42" spans="4:5" ht="20.100000000000001" customHeight="1">
      <c r="D42" s="23"/>
      <c r="E42" s="4"/>
    </row>
    <row r="43" spans="4:5" ht="20.100000000000001" customHeight="1">
      <c r="D43" s="23"/>
      <c r="E43" s="4"/>
    </row>
    <row r="44" spans="4:5" ht="20.100000000000001" customHeight="1">
      <c r="D44" s="23"/>
      <c r="E44" s="4"/>
    </row>
    <row r="45" spans="4:5" ht="20.100000000000001" customHeight="1">
      <c r="D45" s="23"/>
      <c r="E45" s="4"/>
    </row>
    <row r="46" spans="4:5" ht="20.100000000000001" customHeight="1">
      <c r="D46" s="23"/>
      <c r="E46" s="4"/>
    </row>
    <row r="47" spans="4:5" ht="20.100000000000001" customHeight="1">
      <c r="D47" s="23"/>
      <c r="E47" s="4"/>
    </row>
    <row r="48" spans="4:5" ht="20.100000000000001" customHeight="1">
      <c r="D48" s="23"/>
      <c r="E48" s="4"/>
    </row>
    <row r="49" spans="4:5" ht="20.100000000000001" customHeight="1">
      <c r="D49" s="23"/>
      <c r="E49" s="4"/>
    </row>
    <row r="50" spans="4:5" ht="20.100000000000001" customHeight="1">
      <c r="D50" s="23"/>
      <c r="E50" s="4"/>
    </row>
    <row r="51" spans="4:5" ht="20.100000000000001" customHeight="1">
      <c r="D51" s="23"/>
      <c r="E51" s="4"/>
    </row>
    <row r="52" spans="4:5" ht="20.100000000000001" customHeight="1">
      <c r="D52" s="23"/>
      <c r="E52" s="4"/>
    </row>
    <row r="53" spans="4:5" ht="20.100000000000001" customHeight="1">
      <c r="D53" s="23"/>
      <c r="E53" s="4"/>
    </row>
    <row r="54" spans="4:5" ht="20.100000000000001" customHeight="1">
      <c r="D54" s="23"/>
      <c r="E54" s="4"/>
    </row>
    <row r="55" spans="4:5" ht="20.100000000000001" customHeight="1">
      <c r="D55" s="23"/>
      <c r="E55" s="4"/>
    </row>
    <row r="56" spans="4:5" ht="20.100000000000001" customHeight="1">
      <c r="D56" s="23"/>
      <c r="E56" s="4"/>
    </row>
    <row r="57" spans="4:5" ht="20.100000000000001" customHeight="1">
      <c r="D57" s="23"/>
      <c r="E57" s="4"/>
    </row>
    <row r="58" spans="4:5" ht="20.100000000000001" customHeight="1">
      <c r="D58" s="23"/>
      <c r="E58" s="4"/>
    </row>
    <row r="59" spans="4:5" ht="20.100000000000001" customHeight="1">
      <c r="D59" s="23"/>
      <c r="E59" s="4"/>
    </row>
    <row r="60" spans="4:5" ht="20.100000000000001" customHeight="1">
      <c r="D60" s="23"/>
      <c r="E60" s="4"/>
    </row>
    <row r="61" spans="4:5" ht="20.100000000000001" customHeight="1">
      <c r="D61" s="23"/>
      <c r="E61" s="4"/>
    </row>
    <row r="62" spans="4:5" ht="20.100000000000001" customHeight="1">
      <c r="D62" s="23"/>
      <c r="E62" s="4"/>
    </row>
    <row r="63" spans="4:5" ht="20.100000000000001" customHeight="1">
      <c r="D63" s="23"/>
      <c r="E63" s="4"/>
    </row>
    <row r="64" spans="4:5" ht="20.100000000000001" customHeight="1">
      <c r="D64" s="23"/>
      <c r="E64" s="4"/>
    </row>
    <row r="65" spans="4:5" ht="20.100000000000001" customHeight="1">
      <c r="D65" s="23"/>
      <c r="E65" s="4"/>
    </row>
    <row r="66" spans="4:5" ht="20.100000000000001" customHeight="1">
      <c r="D66" s="23"/>
      <c r="E66" s="4"/>
    </row>
    <row r="67" spans="4:5" ht="20.100000000000001" customHeight="1">
      <c r="D67" s="23"/>
      <c r="E67" s="4"/>
    </row>
    <row r="68" spans="4:5" ht="20.100000000000001" customHeight="1">
      <c r="D68" s="23"/>
      <c r="E68" s="4"/>
    </row>
    <row r="69" spans="4:5" ht="20.100000000000001" customHeight="1">
      <c r="D69" s="23"/>
      <c r="E69" s="4"/>
    </row>
    <row r="70" spans="4:5" ht="20.100000000000001" customHeight="1">
      <c r="D70" s="23"/>
      <c r="E70" s="4"/>
    </row>
    <row r="71" spans="4:5" ht="20.100000000000001" customHeight="1">
      <c r="D71" s="23"/>
      <c r="E71" s="4"/>
    </row>
    <row r="72" spans="4:5" ht="20.100000000000001" customHeight="1">
      <c r="D72" s="23"/>
      <c r="E72" s="4"/>
    </row>
    <row r="73" spans="4:5" ht="20.100000000000001" customHeight="1">
      <c r="D73" s="23"/>
      <c r="E73" s="4"/>
    </row>
    <row r="74" spans="4:5" ht="20.100000000000001" customHeight="1">
      <c r="D74" s="23"/>
      <c r="E74" s="4"/>
    </row>
    <row r="75" spans="4:5" ht="20.100000000000001" customHeight="1">
      <c r="D75" s="23"/>
      <c r="E75" s="4"/>
    </row>
    <row r="76" spans="4:5" ht="20.100000000000001" customHeight="1">
      <c r="D76" s="23"/>
      <c r="E76" s="4"/>
    </row>
    <row r="77" spans="4:5" ht="20.100000000000001" customHeight="1">
      <c r="D77" s="23"/>
      <c r="E77" s="4"/>
    </row>
    <row r="78" spans="4:5" ht="20.100000000000001" customHeight="1">
      <c r="D78" s="23"/>
      <c r="E78" s="4"/>
    </row>
    <row r="79" spans="4:5" ht="20.100000000000001" customHeight="1">
      <c r="D79" s="23"/>
      <c r="E79" s="4"/>
    </row>
    <row r="80" spans="4:5" ht="20.100000000000001" customHeight="1">
      <c r="D80" s="23"/>
      <c r="E80" s="4"/>
    </row>
    <row r="81" spans="4:5" ht="20.100000000000001" customHeight="1">
      <c r="D81" s="23"/>
      <c r="E81" s="4"/>
    </row>
    <row r="82" spans="4:5" ht="20.100000000000001" customHeight="1">
      <c r="D82" s="23"/>
      <c r="E82" s="4"/>
    </row>
    <row r="83" spans="4:5" ht="20.100000000000001" customHeight="1">
      <c r="D83" s="23"/>
      <c r="E83" s="4"/>
    </row>
    <row r="84" spans="4:5" ht="20.100000000000001" customHeight="1">
      <c r="D84" s="23"/>
      <c r="E84" s="4"/>
    </row>
    <row r="85" spans="4:5" ht="20.100000000000001" customHeight="1">
      <c r="D85" s="23"/>
      <c r="E85" s="4"/>
    </row>
    <row r="86" spans="4:5" ht="20.100000000000001" customHeight="1">
      <c r="D86" s="23"/>
      <c r="E86" s="4"/>
    </row>
    <row r="87" spans="4:5" ht="20.100000000000001" customHeight="1">
      <c r="D87" s="23"/>
      <c r="E87" s="4"/>
    </row>
    <row r="88" spans="4:5" ht="20.100000000000001" customHeight="1">
      <c r="D88" s="23"/>
      <c r="E88" s="4"/>
    </row>
    <row r="89" spans="4:5" ht="20.100000000000001" customHeight="1">
      <c r="D89" s="23"/>
      <c r="E89" s="4"/>
    </row>
    <row r="90" spans="4:5" ht="20.100000000000001" customHeight="1">
      <c r="D90" s="23"/>
      <c r="E90" s="4"/>
    </row>
    <row r="91" spans="4:5" ht="20.100000000000001" customHeight="1">
      <c r="D91" s="23"/>
      <c r="E91" s="4"/>
    </row>
    <row r="92" spans="4:5" ht="20.100000000000001" customHeight="1">
      <c r="D92" s="23"/>
      <c r="E92" s="4"/>
    </row>
    <row r="93" spans="4:5" ht="20.100000000000001" customHeight="1">
      <c r="D93" s="23"/>
      <c r="E93" s="4"/>
    </row>
    <row r="94" spans="4:5" ht="20.100000000000001" customHeight="1">
      <c r="D94" s="23"/>
      <c r="E94" s="4"/>
    </row>
    <row r="95" spans="4:5" ht="20.100000000000001" customHeight="1">
      <c r="D95" s="23"/>
      <c r="E95" s="4"/>
    </row>
    <row r="96" spans="4:5" ht="20.100000000000001" customHeight="1">
      <c r="D96" s="23"/>
      <c r="E96" s="4"/>
    </row>
    <row r="97" spans="4:5" ht="20.100000000000001" customHeight="1">
      <c r="D97" s="23"/>
      <c r="E97" s="4"/>
    </row>
    <row r="98" spans="4:5" ht="20.100000000000001" customHeight="1">
      <c r="D98" s="23"/>
      <c r="E98" s="4"/>
    </row>
    <row r="99" spans="4:5" ht="20.100000000000001" customHeight="1">
      <c r="D99" s="23"/>
      <c r="E99" s="4"/>
    </row>
    <row r="100" spans="4:5" ht="20.100000000000001" customHeight="1">
      <c r="D100" s="23"/>
      <c r="E100" s="4"/>
    </row>
    <row r="101" spans="4:5" ht="20.100000000000001" customHeight="1">
      <c r="D101" s="23"/>
      <c r="E101" s="4"/>
    </row>
    <row r="102" spans="4:5" ht="20.100000000000001" customHeight="1">
      <c r="D102" s="23"/>
      <c r="E102" s="4"/>
    </row>
    <row r="103" spans="4:5" ht="20.100000000000001" customHeight="1">
      <c r="D103" s="23"/>
      <c r="E103" s="4"/>
    </row>
    <row r="104" spans="4:5" ht="20.100000000000001" customHeight="1">
      <c r="D104" s="23"/>
      <c r="E104" s="4"/>
    </row>
    <row r="105" spans="4:5" ht="20.100000000000001" customHeight="1">
      <c r="D105" s="23"/>
      <c r="E105" s="4"/>
    </row>
    <row r="106" spans="4:5" ht="20.100000000000001" customHeight="1">
      <c r="D106" s="23"/>
      <c r="E106" s="4"/>
    </row>
    <row r="107" spans="4:5" ht="20.100000000000001" customHeight="1">
      <c r="D107" s="23"/>
      <c r="E107" s="4"/>
    </row>
    <row r="108" spans="4:5" ht="20.100000000000001" customHeight="1">
      <c r="D108" s="23"/>
      <c r="E108" s="4"/>
    </row>
    <row r="109" spans="4:5" ht="20.100000000000001" customHeight="1">
      <c r="D109" s="23"/>
      <c r="E109" s="4"/>
    </row>
    <row r="110" spans="4:5" ht="20.100000000000001" customHeight="1">
      <c r="D110" s="23"/>
      <c r="E110" s="4"/>
    </row>
    <row r="111" spans="4:5" ht="20.100000000000001" customHeight="1">
      <c r="D111" s="23"/>
      <c r="E111" s="4"/>
    </row>
    <row r="112" spans="4:5" ht="20.100000000000001" customHeight="1">
      <c r="D112" s="23"/>
      <c r="E112" s="4"/>
    </row>
    <row r="113" spans="4:5" ht="20.100000000000001" customHeight="1">
      <c r="D113" s="23"/>
      <c r="E113" s="4"/>
    </row>
    <row r="114" spans="4:5" ht="20.100000000000001" customHeight="1">
      <c r="D114" s="23"/>
      <c r="E114" s="4"/>
    </row>
    <row r="115" spans="4:5" ht="20.100000000000001" customHeight="1">
      <c r="D115" s="23"/>
      <c r="E115" s="4"/>
    </row>
    <row r="116" spans="4:5" ht="20.100000000000001" customHeight="1">
      <c r="D116" s="23"/>
      <c r="E116" s="4"/>
    </row>
    <row r="117" spans="4:5" ht="20.100000000000001" customHeight="1">
      <c r="D117" s="23"/>
      <c r="E117" s="4"/>
    </row>
    <row r="118" spans="4:5" ht="20.100000000000001" customHeight="1">
      <c r="D118" s="23"/>
      <c r="E118" s="4"/>
    </row>
    <row r="119" spans="4:5" ht="20.100000000000001" customHeight="1">
      <c r="D119" s="23"/>
      <c r="E119" s="4"/>
    </row>
    <row r="120" spans="4:5" ht="20.100000000000001" customHeight="1">
      <c r="D120" s="23"/>
      <c r="E120" s="4"/>
    </row>
    <row r="121" spans="4:5" ht="20.100000000000001" customHeight="1">
      <c r="D121" s="23"/>
      <c r="E121" s="4"/>
    </row>
    <row r="122" spans="4:5" ht="20.100000000000001" customHeight="1">
      <c r="D122" s="23"/>
      <c r="E122" s="4"/>
    </row>
    <row r="123" spans="4:5" ht="20.100000000000001" customHeight="1">
      <c r="D123" s="23"/>
      <c r="E123" s="4"/>
    </row>
    <row r="124" spans="4:5" ht="20.100000000000001" customHeight="1">
      <c r="D124" s="23"/>
      <c r="E124" s="4"/>
    </row>
    <row r="125" spans="4:5" ht="20.100000000000001" customHeight="1">
      <c r="D125" s="23"/>
      <c r="E125" s="4"/>
    </row>
    <row r="126" spans="4:5" ht="20.100000000000001" customHeight="1">
      <c r="D126" s="23"/>
      <c r="E126" s="4"/>
    </row>
    <row r="127" spans="4:5" ht="20.100000000000001" customHeight="1">
      <c r="D127" s="23"/>
      <c r="E127" s="4"/>
    </row>
    <row r="128" spans="4:5" ht="20.100000000000001" customHeight="1">
      <c r="D128" s="23"/>
      <c r="E128" s="4"/>
    </row>
    <row r="129" spans="4:5" ht="20.100000000000001" customHeight="1">
      <c r="D129" s="23"/>
      <c r="E129" s="4"/>
    </row>
    <row r="130" spans="4:5" ht="20.100000000000001" customHeight="1">
      <c r="D130" s="23"/>
      <c r="E130" s="4"/>
    </row>
    <row r="131" spans="4:5" ht="20.100000000000001" customHeight="1">
      <c r="D131" s="23"/>
      <c r="E131" s="4"/>
    </row>
    <row r="132" spans="4:5" ht="20.100000000000001" customHeight="1">
      <c r="D132" s="23"/>
      <c r="E132" s="4"/>
    </row>
  </sheetData>
  <mergeCells count="24">
    <mergeCell ref="M3:N3"/>
    <mergeCell ref="Y3:Y4"/>
    <mergeCell ref="AD3:AE3"/>
    <mergeCell ref="X3:X4"/>
    <mergeCell ref="Z3:Z4"/>
    <mergeCell ref="AA3:AA4"/>
    <mergeCell ref="W3:W4"/>
    <mergeCell ref="AB3:AC3"/>
    <mergeCell ref="R1:AH1"/>
    <mergeCell ref="Q3:Q4"/>
    <mergeCell ref="O3:P3"/>
    <mergeCell ref="A1:Q1"/>
    <mergeCell ref="AH3:AH4"/>
    <mergeCell ref="A3:A4"/>
    <mergeCell ref="B3:E3"/>
    <mergeCell ref="H3:H4"/>
    <mergeCell ref="G3:G4"/>
    <mergeCell ref="AE2:AH2"/>
    <mergeCell ref="S3:V3"/>
    <mergeCell ref="I3:J3"/>
    <mergeCell ref="K3:L3"/>
    <mergeCell ref="M2:Q2"/>
    <mergeCell ref="AF3:AG3"/>
    <mergeCell ref="R3:R4"/>
  </mergeCells>
  <phoneticPr fontId="14" type="noConversion"/>
  <printOptions horizontalCentered="1"/>
  <pageMargins left="0.55118110236220474" right="0.19685039370078741" top="0.6692913385826772" bottom="0.43307086614173229" header="0.51181102362204722" footer="0.31496062992125984"/>
  <pageSetup paperSize="9" orientation="landscape" r:id="rId1"/>
  <headerFooter alignWithMargins="0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토지</vt:lpstr>
      <vt:lpstr>토지!Print_Area</vt:lpstr>
      <vt:lpstr>토지!Print_Titles</vt:lpstr>
    </vt:vector>
  </TitlesOfParts>
  <Company>건설과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이동창</dc:creator>
  <cp:lastModifiedBy>Windows 사용자</cp:lastModifiedBy>
  <cp:lastPrinted>2018-01-18T05:47:50Z</cp:lastPrinted>
  <dcterms:created xsi:type="dcterms:W3CDTF">2001-03-28T02:34:23Z</dcterms:created>
  <dcterms:modified xsi:type="dcterms:W3CDTF">2018-01-26T02:11:02Z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2F1E1603">
    <vt:lpwstr/>
  </property>
  <property fmtid="{D5CDD505-2E9C-101B-9397-08002B2CF9AE}" pid="3" name="IVIDC">
    <vt:lpwstr/>
  </property>
  <property fmtid="{D5CDD505-2E9C-101B-9397-08002B2CF9AE}" pid="4" name="IVID362F13E8">
    <vt:lpwstr/>
  </property>
  <property fmtid="{D5CDD505-2E9C-101B-9397-08002B2CF9AE}" pid="5" name="IVID3A3618F1">
    <vt:lpwstr/>
  </property>
  <property fmtid="{D5CDD505-2E9C-101B-9397-08002B2CF9AE}" pid="6" name="IVID15E41318">
    <vt:lpwstr/>
  </property>
  <property fmtid="{D5CDD505-2E9C-101B-9397-08002B2CF9AE}" pid="7" name="IVID181914D9">
    <vt:lpwstr/>
  </property>
  <property fmtid="{D5CDD505-2E9C-101B-9397-08002B2CF9AE}" pid="8" name="IVID155815FB">
    <vt:lpwstr/>
  </property>
  <property fmtid="{D5CDD505-2E9C-101B-9397-08002B2CF9AE}" pid="9" name="IVIDD091BF0">
    <vt:lpwstr/>
  </property>
  <property fmtid="{D5CDD505-2E9C-101B-9397-08002B2CF9AE}" pid="10" name="IVID344CCFFC">
    <vt:lpwstr/>
  </property>
  <property fmtid="{D5CDD505-2E9C-101B-9397-08002B2CF9AE}" pid="11" name="IVID1A7D12ED">
    <vt:lpwstr/>
  </property>
  <property fmtid="{D5CDD505-2E9C-101B-9397-08002B2CF9AE}" pid="12" name="IVID1B2115FE">
    <vt:lpwstr/>
  </property>
  <property fmtid="{D5CDD505-2E9C-101B-9397-08002B2CF9AE}" pid="13" name="IVID35431BD0">
    <vt:lpwstr/>
  </property>
  <property fmtid="{D5CDD505-2E9C-101B-9397-08002B2CF9AE}" pid="14" name="IVID4637A884">
    <vt:lpwstr/>
  </property>
  <property fmtid="{D5CDD505-2E9C-101B-9397-08002B2CF9AE}" pid="15" name="IVID127C14F5">
    <vt:lpwstr/>
  </property>
  <property fmtid="{D5CDD505-2E9C-101B-9397-08002B2CF9AE}" pid="16" name="IVID1834F0DD">
    <vt:lpwstr/>
  </property>
  <property fmtid="{D5CDD505-2E9C-101B-9397-08002B2CF9AE}" pid="17" name="IVID312119E0">
    <vt:lpwstr/>
  </property>
  <property fmtid="{D5CDD505-2E9C-101B-9397-08002B2CF9AE}" pid="18" name="IVID1C5812DA">
    <vt:lpwstr/>
  </property>
  <property fmtid="{D5CDD505-2E9C-101B-9397-08002B2CF9AE}" pid="19" name="IVID173907ED">
    <vt:lpwstr/>
  </property>
  <property fmtid="{D5CDD505-2E9C-101B-9397-08002B2CF9AE}" pid="20" name="IVID1D3F17E2">
    <vt:lpwstr/>
  </property>
  <property fmtid="{D5CDD505-2E9C-101B-9397-08002B2CF9AE}" pid="21" name="IVID13451200">
    <vt:lpwstr/>
  </property>
  <property fmtid="{D5CDD505-2E9C-101B-9397-08002B2CF9AE}" pid="22" name="IVID121617DE">
    <vt:lpwstr/>
  </property>
  <property fmtid="{D5CDD505-2E9C-101B-9397-08002B2CF9AE}" pid="23" name="IVID13691AF2">
    <vt:lpwstr/>
  </property>
  <property fmtid="{D5CDD505-2E9C-101B-9397-08002B2CF9AE}" pid="24" name="IVID1A3B0AF0">
    <vt:lpwstr/>
  </property>
  <property fmtid="{D5CDD505-2E9C-101B-9397-08002B2CF9AE}" pid="25" name="IVID373F12DB">
    <vt:lpwstr/>
  </property>
  <property fmtid="{D5CDD505-2E9C-101B-9397-08002B2CF9AE}" pid="26" name="IVID274B1CF5">
    <vt:lpwstr/>
  </property>
  <property fmtid="{D5CDD505-2E9C-101B-9397-08002B2CF9AE}" pid="27" name="IVID2B4E17FA">
    <vt:lpwstr/>
  </property>
  <property fmtid="{D5CDD505-2E9C-101B-9397-08002B2CF9AE}" pid="28" name="IVID253D11EF">
    <vt:lpwstr/>
  </property>
  <property fmtid="{D5CDD505-2E9C-101B-9397-08002B2CF9AE}" pid="29" name="IVID102124BA">
    <vt:lpwstr/>
  </property>
  <property fmtid="{D5CDD505-2E9C-101B-9397-08002B2CF9AE}" pid="30" name="IVID3D1509D0">
    <vt:lpwstr/>
  </property>
  <property fmtid="{D5CDD505-2E9C-101B-9397-08002B2CF9AE}" pid="31" name="IVID35641901">
    <vt:lpwstr/>
  </property>
  <property fmtid="{D5CDD505-2E9C-101B-9397-08002B2CF9AE}" pid="32" name="IVID45E1ED9">
    <vt:lpwstr/>
  </property>
  <property fmtid="{D5CDD505-2E9C-101B-9397-08002B2CF9AE}" pid="33" name="IVID324113D1">
    <vt:lpwstr/>
  </property>
  <property fmtid="{D5CDD505-2E9C-101B-9397-08002B2CF9AE}" pid="34" name="IVID1A2D1903">
    <vt:lpwstr/>
  </property>
  <property fmtid="{D5CDD505-2E9C-101B-9397-08002B2CF9AE}" pid="35" name="IVID222F6E42">
    <vt:lpwstr/>
  </property>
  <property fmtid="{D5CDD505-2E9C-101B-9397-08002B2CF9AE}" pid="36" name="IVID137012E9">
    <vt:lpwstr/>
  </property>
  <property fmtid="{D5CDD505-2E9C-101B-9397-08002B2CF9AE}" pid="37" name="IVID3D4D17F3">
    <vt:lpwstr/>
  </property>
  <property fmtid="{D5CDD505-2E9C-101B-9397-08002B2CF9AE}" pid="38" name="IVID2F2214CF">
    <vt:lpwstr/>
  </property>
  <property fmtid="{D5CDD505-2E9C-101B-9397-08002B2CF9AE}" pid="39" name="IVID212812E2">
    <vt:lpwstr/>
  </property>
  <property fmtid="{D5CDD505-2E9C-101B-9397-08002B2CF9AE}" pid="40" name="IVID174513DF">
    <vt:lpwstr/>
  </property>
  <property fmtid="{D5CDD505-2E9C-101B-9397-08002B2CF9AE}" pid="41" name="IVID33601201">
    <vt:lpwstr/>
  </property>
  <property fmtid="{D5CDD505-2E9C-101B-9397-08002B2CF9AE}" pid="42" name="IVID1D4016E6">
    <vt:lpwstr/>
  </property>
  <property fmtid="{D5CDD505-2E9C-101B-9397-08002B2CF9AE}" pid="43" name="IVID1A3517F4">
    <vt:lpwstr/>
  </property>
  <property fmtid="{D5CDD505-2E9C-101B-9397-08002B2CF9AE}" pid="44" name="IVID2B0E1302">
    <vt:lpwstr/>
  </property>
  <property fmtid="{D5CDD505-2E9C-101B-9397-08002B2CF9AE}" pid="45" name="IVID332E19D7">
    <vt:lpwstr/>
  </property>
  <property fmtid="{D5CDD505-2E9C-101B-9397-08002B2CF9AE}" pid="46" name="IVID22261800">
    <vt:lpwstr/>
  </property>
  <property fmtid="{D5CDD505-2E9C-101B-9397-08002B2CF9AE}" pid="47" name="IVID325116DE">
    <vt:lpwstr/>
  </property>
  <property fmtid="{D5CDD505-2E9C-101B-9397-08002B2CF9AE}" pid="48" name="IVID272C0FEF">
    <vt:lpwstr/>
  </property>
  <property fmtid="{D5CDD505-2E9C-101B-9397-08002B2CF9AE}" pid="49" name="IVID81113D2">
    <vt:lpwstr/>
  </property>
  <property fmtid="{D5CDD505-2E9C-101B-9397-08002B2CF9AE}" pid="50" name="IVID1D231201">
    <vt:lpwstr/>
  </property>
  <property fmtid="{D5CDD505-2E9C-101B-9397-08002B2CF9AE}" pid="51" name="IVID173E1206">
    <vt:lpwstr/>
  </property>
  <property fmtid="{D5CDD505-2E9C-101B-9397-08002B2CF9AE}" pid="52" name="IVID232310EC">
    <vt:lpwstr/>
  </property>
  <property fmtid="{D5CDD505-2E9C-101B-9397-08002B2CF9AE}" pid="53" name="IVID133D1AE5">
    <vt:lpwstr/>
  </property>
  <property fmtid="{D5CDD505-2E9C-101B-9397-08002B2CF9AE}" pid="54" name="IVIDF6113D9">
    <vt:lpwstr/>
  </property>
  <property fmtid="{D5CDD505-2E9C-101B-9397-08002B2CF9AE}" pid="55" name="IVID366A14F0">
    <vt:lpwstr/>
  </property>
  <property fmtid="{D5CDD505-2E9C-101B-9397-08002B2CF9AE}" pid="56" name="IVID362E14DB">
    <vt:lpwstr/>
  </property>
  <property fmtid="{D5CDD505-2E9C-101B-9397-08002B2CF9AE}" pid="57" name="IVID1F6511DB">
    <vt:lpwstr/>
  </property>
  <property fmtid="{D5CDD505-2E9C-101B-9397-08002B2CF9AE}" pid="58" name="IVID3F1D10E8">
    <vt:lpwstr/>
  </property>
  <property fmtid="{D5CDD505-2E9C-101B-9397-08002B2CF9AE}" pid="59" name="IVID144313EE">
    <vt:lpwstr/>
  </property>
  <property fmtid="{D5CDD505-2E9C-101B-9397-08002B2CF9AE}" pid="60" name="IVID316311F9">
    <vt:lpwstr/>
  </property>
  <property fmtid="{D5CDD505-2E9C-101B-9397-08002B2CF9AE}" pid="61" name="IVIDE0715F1">
    <vt:lpwstr/>
  </property>
  <property fmtid="{D5CDD505-2E9C-101B-9397-08002B2CF9AE}" pid="62" name="IVID240A1504">
    <vt:lpwstr/>
  </property>
  <property fmtid="{D5CDD505-2E9C-101B-9397-08002B2CF9AE}" pid="63" name="IVID3B5816EC">
    <vt:lpwstr/>
  </property>
  <property fmtid="{D5CDD505-2E9C-101B-9397-08002B2CF9AE}" pid="64" name="IVID351414F8">
    <vt:lpwstr/>
  </property>
  <property fmtid="{D5CDD505-2E9C-101B-9397-08002B2CF9AE}" pid="65" name="IVID2F251AE7">
    <vt:lpwstr/>
  </property>
  <property fmtid="{D5CDD505-2E9C-101B-9397-08002B2CF9AE}" pid="66" name="IVID2A5E1D03">
    <vt:lpwstr/>
  </property>
  <property fmtid="{D5CDD505-2E9C-101B-9397-08002B2CF9AE}" pid="67" name="IVID306310DF">
    <vt:lpwstr/>
  </property>
  <property fmtid="{D5CDD505-2E9C-101B-9397-08002B2CF9AE}" pid="68" name="IVID266F16CF">
    <vt:lpwstr/>
  </property>
  <property fmtid="{D5CDD505-2E9C-101B-9397-08002B2CF9AE}" pid="69" name="IVID307414D1">
    <vt:lpwstr/>
  </property>
  <property fmtid="{D5CDD505-2E9C-101B-9397-08002B2CF9AE}" pid="70" name="IVID344B1400">
    <vt:lpwstr/>
  </property>
  <property fmtid="{D5CDD505-2E9C-101B-9397-08002B2CF9AE}" pid="71" name="IVID135B1DF5">
    <vt:lpwstr/>
  </property>
  <property fmtid="{D5CDD505-2E9C-101B-9397-08002B2CF9AE}" pid="72" name="IVID1A3716D3">
    <vt:lpwstr/>
  </property>
  <property fmtid="{D5CDD505-2E9C-101B-9397-08002B2CF9AE}" pid="73" name="IVIDD1916DB">
    <vt:lpwstr/>
  </property>
  <property fmtid="{D5CDD505-2E9C-101B-9397-08002B2CF9AE}" pid="74" name="IVID11431AF1">
    <vt:lpwstr/>
  </property>
  <property fmtid="{D5CDD505-2E9C-101B-9397-08002B2CF9AE}" pid="75" name="IVID1B2C19F3">
    <vt:lpwstr/>
  </property>
  <property fmtid="{D5CDD505-2E9C-101B-9397-08002B2CF9AE}" pid="76" name="IVIDD5E0FE6">
    <vt:lpwstr/>
  </property>
  <property fmtid="{D5CDD505-2E9C-101B-9397-08002B2CF9AE}" pid="77" name="IVID162D1605">
    <vt:lpwstr/>
  </property>
  <property fmtid="{D5CDD505-2E9C-101B-9397-08002B2CF9AE}" pid="78" name="IVID14481408">
    <vt:lpwstr/>
  </property>
  <property fmtid="{D5CDD505-2E9C-101B-9397-08002B2CF9AE}" pid="79" name="IVID3E311CF7">
    <vt:lpwstr/>
  </property>
  <property fmtid="{D5CDD505-2E9C-101B-9397-08002B2CF9AE}" pid="80" name="IVID2F3614DB">
    <vt:lpwstr/>
  </property>
  <property fmtid="{D5CDD505-2E9C-101B-9397-08002B2CF9AE}" pid="81" name="IVID28741007">
    <vt:lpwstr/>
  </property>
  <property fmtid="{D5CDD505-2E9C-101B-9397-08002B2CF9AE}" pid="82" name="IVID3E1611E8">
    <vt:lpwstr/>
  </property>
  <property fmtid="{D5CDD505-2E9C-101B-9397-08002B2CF9AE}" pid="83" name="IVID91516E1">
    <vt:lpwstr/>
  </property>
  <property fmtid="{D5CDD505-2E9C-101B-9397-08002B2CF9AE}" pid="84" name="IVID365D17EE">
    <vt:lpwstr/>
  </property>
  <property fmtid="{D5CDD505-2E9C-101B-9397-08002B2CF9AE}" pid="85" name="IVID8531007">
    <vt:lpwstr/>
  </property>
  <property fmtid="{D5CDD505-2E9C-101B-9397-08002B2CF9AE}" pid="86" name="IVIDE6C12F1">
    <vt:lpwstr/>
  </property>
  <property fmtid="{D5CDD505-2E9C-101B-9397-08002B2CF9AE}" pid="87" name="IVID2C3C1BEE">
    <vt:lpwstr/>
  </property>
  <property fmtid="{D5CDD505-2E9C-101B-9397-08002B2CF9AE}" pid="88" name="IVIDA2610F0">
    <vt:lpwstr/>
  </property>
  <property fmtid="{D5CDD505-2E9C-101B-9397-08002B2CF9AE}" pid="89" name="IVID215B0FE5">
    <vt:lpwstr/>
  </property>
  <property fmtid="{D5CDD505-2E9C-101B-9397-08002B2CF9AE}" pid="90" name="IVID336913E1">
    <vt:lpwstr/>
  </property>
  <property fmtid="{D5CDD505-2E9C-101B-9397-08002B2CF9AE}" pid="91" name="IVID22712D5">
    <vt:lpwstr/>
  </property>
  <property fmtid="{D5CDD505-2E9C-101B-9397-08002B2CF9AE}" pid="92" name="IVID37531300">
    <vt:lpwstr/>
  </property>
  <property fmtid="{D5CDD505-2E9C-101B-9397-08002B2CF9AE}" pid="93" name="IVIDD311005">
    <vt:lpwstr/>
  </property>
  <property fmtid="{D5CDD505-2E9C-101B-9397-08002B2CF9AE}" pid="94" name="IVID417511F3">
    <vt:lpwstr/>
  </property>
  <property fmtid="{D5CDD505-2E9C-101B-9397-08002B2CF9AE}" pid="95" name="IVID2C1E12D1">
    <vt:lpwstr/>
  </property>
  <property fmtid="{D5CDD505-2E9C-101B-9397-08002B2CF9AE}" pid="96" name="IVID21301CFB">
    <vt:lpwstr/>
  </property>
  <property fmtid="{D5CDD505-2E9C-101B-9397-08002B2CF9AE}" pid="97" name="IVID3E3A18EF">
    <vt:lpwstr/>
  </property>
  <property fmtid="{D5CDD505-2E9C-101B-9397-08002B2CF9AE}" pid="98" name="IVID19F42C31">
    <vt:lpwstr/>
  </property>
  <property fmtid="{D5CDD505-2E9C-101B-9397-08002B2CF9AE}" pid="99" name="IVID113E10DC">
    <vt:lpwstr/>
  </property>
  <property fmtid="{D5CDD505-2E9C-101B-9397-08002B2CF9AE}" pid="100" name="IVID283D11D6">
    <vt:lpwstr/>
  </property>
  <property fmtid="{D5CDD505-2E9C-101B-9397-08002B2CF9AE}" pid="101" name="IVID453514F6">
    <vt:lpwstr/>
  </property>
  <property fmtid="{D5CDD505-2E9C-101B-9397-08002B2CF9AE}" pid="102" name="IVID137812E5">
    <vt:lpwstr/>
  </property>
  <property fmtid="{D5CDD505-2E9C-101B-9397-08002B2CF9AE}" pid="103" name="IVID17063A1C">
    <vt:lpwstr/>
  </property>
  <property fmtid="{D5CDD505-2E9C-101B-9397-08002B2CF9AE}" pid="104" name="IVID12611ADE">
    <vt:lpwstr/>
  </property>
  <property fmtid="{D5CDD505-2E9C-101B-9397-08002B2CF9AE}" pid="105" name="IVID322814F3">
    <vt:lpwstr/>
  </property>
  <property fmtid="{D5CDD505-2E9C-101B-9397-08002B2CF9AE}" pid="106" name="IVID386F14FA">
    <vt:lpwstr/>
  </property>
  <property fmtid="{D5CDD505-2E9C-101B-9397-08002B2CF9AE}" pid="107" name="IVID190A15F3">
    <vt:lpwstr/>
  </property>
  <property fmtid="{D5CDD505-2E9C-101B-9397-08002B2CF9AE}" pid="108" name="IVID1BDF126E">
    <vt:lpwstr/>
  </property>
  <property fmtid="{D5CDD505-2E9C-101B-9397-08002B2CF9AE}" pid="109" name="IVID3C5710EC">
    <vt:lpwstr/>
  </property>
  <property fmtid="{D5CDD505-2E9C-101B-9397-08002B2CF9AE}" pid="110" name="IVIDA3E11E9">
    <vt:lpwstr/>
  </property>
  <property fmtid="{D5CDD505-2E9C-101B-9397-08002B2CF9AE}" pid="111" name="IVID375215CF">
    <vt:lpwstr/>
  </property>
  <property fmtid="{D5CDD505-2E9C-101B-9397-08002B2CF9AE}" pid="112" name="IVID1D401702">
    <vt:lpwstr/>
  </property>
  <property fmtid="{D5CDD505-2E9C-101B-9397-08002B2CF9AE}" pid="113" name="IVID382E16DB">
    <vt:lpwstr/>
  </property>
  <property fmtid="{D5CDD505-2E9C-101B-9397-08002B2CF9AE}" pid="114" name="IVID30321805">
    <vt:lpwstr/>
  </property>
  <property fmtid="{D5CDD505-2E9C-101B-9397-08002B2CF9AE}" pid="115" name="IVIDF3415DD">
    <vt:lpwstr/>
  </property>
  <property fmtid="{D5CDD505-2E9C-101B-9397-08002B2CF9AE}" pid="116" name="IVID112118DE">
    <vt:lpwstr/>
  </property>
  <property fmtid="{D5CDD505-2E9C-101B-9397-08002B2CF9AE}" pid="117" name="IVID2C0E11E8">
    <vt:lpwstr/>
  </property>
  <property fmtid="{D5CDD505-2E9C-101B-9397-08002B2CF9AE}" pid="118" name="IVID233A10E1">
    <vt:lpwstr/>
  </property>
  <property fmtid="{D5CDD505-2E9C-101B-9397-08002B2CF9AE}" pid="119" name="IVID3E3919D4">
    <vt:lpwstr/>
  </property>
  <property fmtid="{D5CDD505-2E9C-101B-9397-08002B2CF9AE}" pid="120" name="IVID113E1ADD">
    <vt:lpwstr/>
  </property>
  <property fmtid="{D5CDD505-2E9C-101B-9397-08002B2CF9AE}" pid="121" name="IVID113D14F9">
    <vt:lpwstr/>
  </property>
  <property fmtid="{D5CDD505-2E9C-101B-9397-08002B2CF9AE}" pid="122" name="IVID265C1905">
    <vt:lpwstr/>
  </property>
  <property fmtid="{D5CDD505-2E9C-101B-9397-08002B2CF9AE}" pid="123" name="IVID32281CED">
    <vt:lpwstr/>
  </property>
  <property fmtid="{D5CDD505-2E9C-101B-9397-08002B2CF9AE}" pid="124" name="IVID370C1506">
    <vt:lpwstr/>
  </property>
  <property fmtid="{D5CDD505-2E9C-101B-9397-08002B2CF9AE}" pid="125" name="IVID30171A08">
    <vt:lpwstr/>
  </property>
  <property fmtid="{D5CDD505-2E9C-101B-9397-08002B2CF9AE}" pid="126" name="IVID24141AD0">
    <vt:lpwstr/>
  </property>
  <property fmtid="{D5CDD505-2E9C-101B-9397-08002B2CF9AE}" pid="127" name="IVID80A173A">
    <vt:lpwstr/>
  </property>
  <property fmtid="{D5CDD505-2E9C-101B-9397-08002B2CF9AE}" pid="128" name="IVID475611CF">
    <vt:lpwstr/>
  </property>
  <property fmtid="{D5CDD505-2E9C-101B-9397-08002B2CF9AE}" pid="129" name="IVID302D13DA">
    <vt:lpwstr/>
  </property>
  <property fmtid="{D5CDD505-2E9C-101B-9397-08002B2CF9AE}" pid="130" name="IVIDD5915D9">
    <vt:lpwstr/>
  </property>
  <property fmtid="{D5CDD505-2E9C-101B-9397-08002B2CF9AE}" pid="131" name="IVID17F6384A">
    <vt:lpwstr/>
  </property>
  <property fmtid="{D5CDD505-2E9C-101B-9397-08002B2CF9AE}" pid="132" name="IVID3B5A10EA">
    <vt:lpwstr/>
  </property>
  <property fmtid="{D5CDD505-2E9C-101B-9397-08002B2CF9AE}" pid="133" name="IVID3D0F16E3">
    <vt:lpwstr/>
  </property>
  <property fmtid="{D5CDD505-2E9C-101B-9397-08002B2CF9AE}" pid="134" name="IVID30260FFC">
    <vt:lpwstr/>
  </property>
  <property fmtid="{D5CDD505-2E9C-101B-9397-08002B2CF9AE}" pid="135" name="IVID2F301BED">
    <vt:lpwstr/>
  </property>
  <property fmtid="{D5CDD505-2E9C-101B-9397-08002B2CF9AE}" pid="136" name="IVID2F1117F5">
    <vt:lpwstr/>
  </property>
  <property fmtid="{D5CDD505-2E9C-101B-9397-08002B2CF9AE}" pid="137" name="IVID2E511106">
    <vt:lpwstr/>
  </property>
  <property fmtid="{D5CDD505-2E9C-101B-9397-08002B2CF9AE}" pid="138" name="IVID2A6D14EB">
    <vt:lpwstr/>
  </property>
  <property fmtid="{D5CDD505-2E9C-101B-9397-08002B2CF9AE}" pid="139" name="IVIDA1B07F3">
    <vt:lpwstr/>
  </property>
  <property fmtid="{D5CDD505-2E9C-101B-9397-08002B2CF9AE}" pid="140" name="IVID2A6715D8">
    <vt:lpwstr/>
  </property>
  <property fmtid="{D5CDD505-2E9C-101B-9397-08002B2CF9AE}" pid="141" name="IVID222D19FF">
    <vt:lpwstr/>
  </property>
  <property fmtid="{D5CDD505-2E9C-101B-9397-08002B2CF9AE}" pid="142" name="IVID2E670A05">
    <vt:lpwstr/>
  </property>
  <property fmtid="{D5CDD505-2E9C-101B-9397-08002B2CF9AE}" pid="143" name="IVID2A161305">
    <vt:lpwstr/>
  </property>
  <property fmtid="{D5CDD505-2E9C-101B-9397-08002B2CF9AE}" pid="144" name="IVID2D4D15EB">
    <vt:lpwstr/>
  </property>
  <property fmtid="{D5CDD505-2E9C-101B-9397-08002B2CF9AE}" pid="145" name="IVID432613D2">
    <vt:lpwstr/>
  </property>
  <property fmtid="{D5CDD505-2E9C-101B-9397-08002B2CF9AE}" pid="146" name="IVID39601803">
    <vt:lpwstr/>
  </property>
  <property fmtid="{D5CDD505-2E9C-101B-9397-08002B2CF9AE}" pid="147" name="IVID394F11F2">
    <vt:lpwstr/>
  </property>
  <property fmtid="{D5CDD505-2E9C-101B-9397-08002B2CF9AE}" pid="148" name="IVID22690F09">
    <vt:lpwstr/>
  </property>
  <property fmtid="{D5CDD505-2E9C-101B-9397-08002B2CF9AE}" pid="149" name="IVID2A4E11EA">
    <vt:lpwstr/>
  </property>
  <property fmtid="{D5CDD505-2E9C-101B-9397-08002B2CF9AE}" pid="150" name="IVID1C5711E4">
    <vt:lpwstr/>
  </property>
  <property fmtid="{D5CDD505-2E9C-101B-9397-08002B2CF9AE}" pid="151" name="IVID272C1306">
    <vt:lpwstr/>
  </property>
  <property fmtid="{D5CDD505-2E9C-101B-9397-08002B2CF9AE}" pid="152" name="IVID1203312D">
    <vt:lpwstr/>
  </property>
  <property fmtid="{D5CDD505-2E9C-101B-9397-08002B2CF9AE}" pid="153" name="IVID262214D4">
    <vt:lpwstr/>
  </property>
  <property fmtid="{D5CDD505-2E9C-101B-9397-08002B2CF9AE}" pid="154" name="IVID1C6310DA">
    <vt:lpwstr/>
  </property>
  <property fmtid="{D5CDD505-2E9C-101B-9397-08002B2CF9AE}" pid="155" name="IVID116216F5">
    <vt:lpwstr/>
  </property>
  <property fmtid="{D5CDD505-2E9C-101B-9397-08002B2CF9AE}" pid="156" name="IVID245015F2">
    <vt:lpwstr/>
  </property>
  <property fmtid="{D5CDD505-2E9C-101B-9397-08002B2CF9AE}" pid="157" name="IVID283817D7">
    <vt:lpwstr/>
  </property>
  <property fmtid="{D5CDD505-2E9C-101B-9397-08002B2CF9AE}" pid="158" name="IVID3D3A15E4">
    <vt:lpwstr/>
  </property>
  <property fmtid="{D5CDD505-2E9C-101B-9397-08002B2CF9AE}" pid="159" name="IVID157115F8">
    <vt:lpwstr/>
  </property>
  <property fmtid="{D5CDD505-2E9C-101B-9397-08002B2CF9AE}" pid="160" name="IVID183D10D8">
    <vt:lpwstr/>
  </property>
  <property fmtid="{D5CDD505-2E9C-101B-9397-08002B2CF9AE}" pid="161" name="IVID114309E1">
    <vt:lpwstr/>
  </property>
  <property fmtid="{D5CDD505-2E9C-101B-9397-08002B2CF9AE}" pid="162" name="IVID3B3616E1">
    <vt:lpwstr/>
  </property>
  <property fmtid="{D5CDD505-2E9C-101B-9397-08002B2CF9AE}" pid="163" name="IVID2F4A12DA">
    <vt:lpwstr/>
  </property>
  <property fmtid="{D5CDD505-2E9C-101B-9397-08002B2CF9AE}" pid="164" name="IVIDB191AF4">
    <vt:lpwstr/>
  </property>
  <property fmtid="{D5CDD505-2E9C-101B-9397-08002B2CF9AE}" pid="165" name="IVIDC5C13D0">
    <vt:lpwstr/>
  </property>
  <property fmtid="{D5CDD505-2E9C-101B-9397-08002B2CF9AE}" pid="166" name="IVID1922110B">
    <vt:lpwstr/>
  </property>
  <property fmtid="{D5CDD505-2E9C-101B-9397-08002B2CF9AE}" pid="167" name="IVIDB0ECFE20">
    <vt:lpwstr/>
  </property>
  <property fmtid="{D5CDD505-2E9C-101B-9397-08002B2CF9AE}" pid="168" name="IVID2B741205">
    <vt:lpwstr/>
  </property>
  <property fmtid="{D5CDD505-2E9C-101B-9397-08002B2CF9AE}" pid="169" name="IVID203A1108">
    <vt:lpwstr/>
  </property>
  <property fmtid="{D5CDD505-2E9C-101B-9397-08002B2CF9AE}" pid="170" name="IVID343A11FD">
    <vt:lpwstr/>
  </property>
  <property fmtid="{D5CDD505-2E9C-101B-9397-08002B2CF9AE}" pid="171" name="IVID183416E5">
    <vt:lpwstr/>
  </property>
  <property fmtid="{D5CDD505-2E9C-101B-9397-08002B2CF9AE}" pid="172" name="IVID83011DE">
    <vt:lpwstr/>
  </property>
  <property fmtid="{D5CDD505-2E9C-101B-9397-08002B2CF9AE}" pid="173" name="IVIDD5E16FB">
    <vt:lpwstr/>
  </property>
  <property fmtid="{D5CDD505-2E9C-101B-9397-08002B2CF9AE}" pid="174" name="IVID1EDA2D4D">
    <vt:lpwstr/>
  </property>
  <property fmtid="{D5CDD505-2E9C-101B-9397-08002B2CF9AE}" pid="175" name="IVIDB4119D1">
    <vt:lpwstr/>
  </property>
  <property fmtid="{D5CDD505-2E9C-101B-9397-08002B2CF9AE}" pid="176" name="IVID70614E8">
    <vt:lpwstr/>
  </property>
  <property fmtid="{D5CDD505-2E9C-101B-9397-08002B2CF9AE}" pid="177" name="IVID83E14EA">
    <vt:lpwstr/>
  </property>
  <property fmtid="{D5CDD505-2E9C-101B-9397-08002B2CF9AE}" pid="178" name="IVID1A6C1CDD">
    <vt:lpwstr/>
  </property>
  <property fmtid="{D5CDD505-2E9C-101B-9397-08002B2CF9AE}" pid="179" name="IVID24691CD4">
    <vt:lpwstr/>
  </property>
  <property fmtid="{D5CDD505-2E9C-101B-9397-08002B2CF9AE}" pid="180" name="IVID2F5F18F6">
    <vt:lpwstr/>
  </property>
  <property fmtid="{D5CDD505-2E9C-101B-9397-08002B2CF9AE}" pid="181" name="IVIDC2A07F7">
    <vt:lpwstr/>
  </property>
  <property fmtid="{D5CDD505-2E9C-101B-9397-08002B2CF9AE}" pid="182" name="IVID3A6E10F6">
    <vt:lpwstr/>
  </property>
  <property fmtid="{D5CDD505-2E9C-101B-9397-08002B2CF9AE}" pid="183" name="IVID353810EA">
    <vt:lpwstr/>
  </property>
  <property fmtid="{D5CDD505-2E9C-101B-9397-08002B2CF9AE}" pid="184" name="IVID1F4617E9">
    <vt:lpwstr/>
  </property>
  <property fmtid="{D5CDD505-2E9C-101B-9397-08002B2CF9AE}" pid="185" name="IVID32A1AF8">
    <vt:lpwstr/>
  </property>
  <property fmtid="{D5CDD505-2E9C-101B-9397-08002B2CF9AE}" pid="186" name="IVID252617FB">
    <vt:lpwstr/>
  </property>
  <property fmtid="{D5CDD505-2E9C-101B-9397-08002B2CF9AE}" pid="187" name="IVID302217E5">
    <vt:lpwstr/>
  </property>
  <property fmtid="{D5CDD505-2E9C-101B-9397-08002B2CF9AE}" pid="188" name="IVID213C0FF2">
    <vt:lpwstr/>
  </property>
  <property fmtid="{D5CDD505-2E9C-101B-9397-08002B2CF9AE}" pid="189" name="IVID267B1704">
    <vt:lpwstr/>
  </property>
  <property fmtid="{D5CDD505-2E9C-101B-9397-08002B2CF9AE}" pid="190" name="IVID95112FF">
    <vt:lpwstr/>
  </property>
  <property fmtid="{D5CDD505-2E9C-101B-9397-08002B2CF9AE}" pid="191" name="IVID20B971C1">
    <vt:lpwstr/>
  </property>
  <property fmtid="{D5CDD505-2E9C-101B-9397-08002B2CF9AE}" pid="192" name="IVID2C3310F2">
    <vt:lpwstr/>
  </property>
  <property fmtid="{D5CDD505-2E9C-101B-9397-08002B2CF9AE}" pid="193" name="IVID21897B16">
    <vt:lpwstr/>
  </property>
  <property fmtid="{D5CDD505-2E9C-101B-9397-08002B2CF9AE}" pid="194" name="IVID2A2915DA">
    <vt:lpwstr/>
  </property>
  <property fmtid="{D5CDD505-2E9C-101B-9397-08002B2CF9AE}" pid="195" name="IVID346010D2">
    <vt:lpwstr/>
  </property>
  <property fmtid="{D5CDD505-2E9C-101B-9397-08002B2CF9AE}" pid="196" name="IVID297715E6">
    <vt:lpwstr/>
  </property>
  <property fmtid="{D5CDD505-2E9C-101B-9397-08002B2CF9AE}" pid="197" name="IVID2D311B00">
    <vt:lpwstr/>
  </property>
  <property fmtid="{D5CDD505-2E9C-101B-9397-08002B2CF9AE}" pid="198" name="IVID214475DD">
    <vt:lpwstr/>
  </property>
  <property fmtid="{D5CDD505-2E9C-101B-9397-08002B2CF9AE}" pid="199" name="IVID18F72120">
    <vt:lpwstr/>
  </property>
  <property fmtid="{D5CDD505-2E9C-101B-9397-08002B2CF9AE}" pid="200" name="IVID2768988E">
    <vt:lpwstr/>
  </property>
  <property fmtid="{D5CDD505-2E9C-101B-9397-08002B2CF9AE}" pid="201" name="IVID124E0FEE">
    <vt:lpwstr/>
  </property>
  <property fmtid="{D5CDD505-2E9C-101B-9397-08002B2CF9AE}" pid="202" name="IVID3D2612D5">
    <vt:lpwstr/>
  </property>
  <property fmtid="{D5CDD505-2E9C-101B-9397-08002B2CF9AE}" pid="203" name="IVID1B6013D1">
    <vt:lpwstr/>
  </property>
  <property fmtid="{D5CDD505-2E9C-101B-9397-08002B2CF9AE}" pid="204" name="IVID26996E8A">
    <vt:lpwstr/>
  </property>
  <property fmtid="{D5CDD505-2E9C-101B-9397-08002B2CF9AE}" pid="205" name="IVID107D17F5">
    <vt:lpwstr/>
  </property>
  <property fmtid="{D5CDD505-2E9C-101B-9397-08002B2CF9AE}" pid="206" name="IVID1A2617F6">
    <vt:lpwstr/>
  </property>
  <property fmtid="{D5CDD505-2E9C-101B-9397-08002B2CF9AE}" pid="207" name="IVID256617D8">
    <vt:lpwstr/>
  </property>
  <property fmtid="{D5CDD505-2E9C-101B-9397-08002B2CF9AE}" pid="208" name="IVID263A17F4">
    <vt:lpwstr/>
  </property>
  <property fmtid="{D5CDD505-2E9C-101B-9397-08002B2CF9AE}" pid="209" name="IVID366F1AFB">
    <vt:lpwstr/>
  </property>
  <property fmtid="{D5CDD505-2E9C-101B-9397-08002B2CF9AE}" pid="210" name="IVIDE4011E7">
    <vt:lpwstr/>
  </property>
  <property fmtid="{D5CDD505-2E9C-101B-9397-08002B2CF9AE}" pid="211" name="IVID323410FB">
    <vt:lpwstr/>
  </property>
  <property fmtid="{D5CDD505-2E9C-101B-9397-08002B2CF9AE}" pid="212" name="IVID1DEE254F">
    <vt:lpwstr/>
  </property>
  <property fmtid="{D5CDD505-2E9C-101B-9397-08002B2CF9AE}" pid="213" name="IVID253611E6">
    <vt:lpwstr/>
  </property>
  <property fmtid="{D5CDD505-2E9C-101B-9397-08002B2CF9AE}" pid="214" name="IVID3A2312F7">
    <vt:lpwstr/>
  </property>
  <property fmtid="{D5CDD505-2E9C-101B-9397-08002B2CF9AE}" pid="215" name="IVID172B0EFD">
    <vt:lpwstr/>
  </property>
  <property fmtid="{D5CDD505-2E9C-101B-9397-08002B2CF9AE}" pid="216" name="IVID2A1816FC">
    <vt:lpwstr/>
  </property>
  <property fmtid="{D5CDD505-2E9C-101B-9397-08002B2CF9AE}" pid="217" name="IVID133117D4">
    <vt:lpwstr/>
  </property>
  <property fmtid="{D5CDD505-2E9C-101B-9397-08002B2CF9AE}" pid="218" name="IVID392019F0">
    <vt:lpwstr/>
  </property>
  <property fmtid="{D5CDD505-2E9C-101B-9397-08002B2CF9AE}" pid="219" name="IVIDD630FD4">
    <vt:lpwstr/>
  </property>
  <property fmtid="{D5CDD505-2E9C-101B-9397-08002B2CF9AE}" pid="220" name="IVID39461CD9">
    <vt:lpwstr/>
  </property>
  <property fmtid="{D5CDD505-2E9C-101B-9397-08002B2CF9AE}" pid="221" name="IVIDD2514CE">
    <vt:lpwstr/>
  </property>
  <property fmtid="{D5CDD505-2E9C-101B-9397-08002B2CF9AE}" pid="222" name="IVID1B7E1201">
    <vt:lpwstr/>
  </property>
  <property fmtid="{D5CDD505-2E9C-101B-9397-08002B2CF9AE}" pid="223" name="IVID26271901">
    <vt:lpwstr/>
  </property>
  <property fmtid="{D5CDD505-2E9C-101B-9397-08002B2CF9AE}" pid="224" name="IVID38291504">
    <vt:lpwstr/>
  </property>
  <property fmtid="{D5CDD505-2E9C-101B-9397-08002B2CF9AE}" pid="225" name="IVIDF5314F9">
    <vt:lpwstr/>
  </property>
  <property fmtid="{D5CDD505-2E9C-101B-9397-08002B2CF9AE}" pid="226" name="IVIDA6414FD">
    <vt:lpwstr/>
  </property>
  <property fmtid="{D5CDD505-2E9C-101B-9397-08002B2CF9AE}" pid="227" name="IVID2C4310E7">
    <vt:lpwstr/>
  </property>
  <property fmtid="{D5CDD505-2E9C-101B-9397-08002B2CF9AE}" pid="228" name="IVID142211F6">
    <vt:lpwstr/>
  </property>
  <property fmtid="{D5CDD505-2E9C-101B-9397-08002B2CF9AE}" pid="229" name="IVID1EFC3337">
    <vt:lpwstr/>
  </property>
  <property fmtid="{D5CDD505-2E9C-101B-9397-08002B2CF9AE}" pid="230" name="IVID345018DE">
    <vt:lpwstr/>
  </property>
  <property fmtid="{D5CDD505-2E9C-101B-9397-08002B2CF9AE}" pid="231" name="IVID306619E3">
    <vt:lpwstr/>
  </property>
  <property fmtid="{D5CDD505-2E9C-101B-9397-08002B2CF9AE}" pid="232" name="IVID1B361AE3">
    <vt:lpwstr/>
  </property>
  <property fmtid="{D5CDD505-2E9C-101B-9397-08002B2CF9AE}" pid="233" name="IVID196417EE">
    <vt:lpwstr/>
  </property>
  <property fmtid="{D5CDD505-2E9C-101B-9397-08002B2CF9AE}" pid="234" name="IVID2E3612E0">
    <vt:lpwstr/>
  </property>
  <property fmtid="{D5CDD505-2E9C-101B-9397-08002B2CF9AE}" pid="235" name="IVIDB1816C0">
    <vt:lpwstr/>
  </property>
  <property fmtid="{D5CDD505-2E9C-101B-9397-08002B2CF9AE}" pid="236" name="IVID2B3F11FE">
    <vt:lpwstr/>
  </property>
  <property fmtid="{D5CDD505-2E9C-101B-9397-08002B2CF9AE}" pid="237" name="IVID3E6B1EF3">
    <vt:lpwstr/>
  </property>
</Properties>
</file>